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128.73\総務財政課\○待避場所\財政係\県等への報告関係\R2\R2.08.19_平成30年度財政状況資料集の作成について（2回目）\提出用\"/>
    </mc:Choice>
  </mc:AlternateContent>
  <bookViews>
    <workbookView xWindow="0" yWindow="0" windowWidth="20490" windowHeight="7440" tabRatio="862"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U34" i="10"/>
  <c r="U35" i="10" s="1"/>
  <c r="BW34" i="10" l="1"/>
  <c r="BW35" i="10" s="1"/>
  <c r="BW36" i="10" s="1"/>
  <c r="BW37" i="10" s="1"/>
  <c r="BW38" i="10" s="1"/>
  <c r="BW39" i="10" s="1"/>
  <c r="BW40" i="10" s="1"/>
</calcChain>
</file>

<file path=xl/sharedStrings.xml><?xml version="1.0" encoding="utf-8"?>
<sst xmlns="http://schemas.openxmlformats.org/spreadsheetml/2006/main" count="1111" uniqueCount="594">
  <si>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</si>
  <si>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</si>
  <si>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</si>
  <si>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</si>
  <si>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</si>
  <si>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</si>
  <si>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</si>
  <si>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</si>
  <si>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</si>
  <si>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</si>
  <si>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</si>
  <si>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</si>
  <si>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</si>
  <si>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</si>
  <si>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</si>
  <si>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</si>
  <si>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</si>
  <si>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</si>
  <si>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</si>
  <si>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</si>
  <si>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</si>
  <si>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</si>
  <si>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</si>
  <si>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</si>
  <si>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</si>
  <si>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</si>
  <si>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</si>
  <si>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</si>
  <si>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</si>
  <si>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</si>
  <si>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</si>
  <si>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</si>
  <si>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</si>
  <si>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</si>
  <si>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</si>
  <si>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</si>
  <si>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</si>
  <si>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</si>
  <si>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</si>
  <si>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</si>
  <si>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</si>
  <si>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</si>
  <si>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</si>
  <si>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</si>
  <si>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</si>
  <si>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</si>
  <si>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</si>
  <si>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</si>
  <si>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</si>
  <si>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</si>
  <si>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</si>
  <si>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</si>
  <si>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</si>
  <si>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</si>
  <si>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</si>
  <si>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</si>
  <si>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</si>
  <si>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</si>
  <si>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</si>
  <si>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</si>
  <si>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</si>
  <si>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</si>
  <si>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</si>
  <si>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</si>
  <si>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</si>
  <si>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</si>
  <si>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</si>
  <si>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</si>
  <si>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</si>
  <si>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</si>
  <si>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</si>
  <si>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</si>
  <si>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</si>
  <si>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</si>
  <si>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</si>
  <si>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</si>
  <si>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</si>
  <si>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</si>
  <si>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</si>
  <si>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</si>
  <si>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</si>
  <si>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</si>
  <si>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</si>
  <si>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</si>
  <si>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</si>
  <si>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</si>
  <si>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</si>
  <si>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</si>
  <si>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</si>
  <si>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</si>
  <si>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</si>
  <si>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</si>
  <si>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</si>
  <si>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</si>
  <si>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</si>
  <si>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</si>
  <si>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</si>
  <si>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</si>
  <si>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</si>
  <si>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</si>
  <si>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</si>
  <si>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</si>
  <si>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</si>
  <si>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</si>
  <si>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</si>
  <si>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</si>
  <si>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</si>
  <si>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</si>
  <si>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</si>
  <si>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</si>
  <si>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</si>
  <si>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</si>
  <si>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</si>
  <si>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</si>
  <si>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</si>
  <si>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</si>
  <si>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</si>
  <si>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</si>
  <si>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</si>
  <si>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</si>
  <si>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</si>
  <si>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</si>
  <si>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</si>
  <si>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</si>
  <si>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</si>
  <si>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</si>
  <si>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</si>
  <si>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</si>
  <si>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</si>
  <si>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</si>
  <si>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</si>
  <si>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</si>
  <si>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</si>
  <si>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</si>
  <si>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</si>
  <si>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</si>
  <si>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</si>
  <si>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</si>
  <si>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</si>
  <si>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</si>
  <si>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</si>
  <si>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</si>
  <si>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</si>
  <si>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</si>
  <si>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</si>
  <si>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</si>
  <si>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</si>
  <si>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</si>
  <si>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</si>
  <si>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</si>
  <si>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</si>
  <si>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</si>
  <si>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</si>
  <si>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</si>
  <si>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</si>
  <si>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</si>
  <si>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</si>
  <si>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</si>
  <si>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</si>
  <si>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</si>
  <si>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</si>
  <si>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</si>
  <si>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</si>
  <si>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</si>
  <si>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</si>
  <si>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</si>
  <si>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</si>
  <si>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</si>
  <si>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</si>
  <si>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</si>
  <si>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</si>
  <si>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</si>
  <si>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</si>
  <si>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</si>
  <si>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</si>
  <si>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</si>
  <si>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</si>
  <si>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</si>
  <si>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</si>
  <si>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</si>
  <si>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</si>
  <si>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</si>
  <si>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</si>
  <si>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</si>
  <si>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</si>
  <si>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</si>
  <si>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</si>
  <si>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</si>
  <si>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</si>
  <si>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</si>
  <si>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</si>
  <si>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</si>
  <si>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</si>
  <si>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</si>
  <si>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</si>
  <si>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</si>
  <si>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</si>
  <si>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</si>
  <si>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</si>
  <si>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</si>
  <si>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</si>
  <si>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</si>
  <si>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</si>
  <si>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</si>
  <si>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</si>
  <si>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</si>
  <si>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</si>
  <si>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</si>
  <si>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</si>
  <si>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</si>
  <si>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</si>
  <si>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</si>
  <si>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島根県川本町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</si>
  <si>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</si>
  <si>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</si>
  <si>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</si>
  <si>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</si>
  <si>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</si>
  <si>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</si>
  <si>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</si>
  <si>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</si>
  <si>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</si>
  <si>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</si>
  <si>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</si>
  <si>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</si>
  <si>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</si>
  <si>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</si>
  <si>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</si>
  <si>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</si>
  <si>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</si>
  <si>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</si>
  <si>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</si>
  <si>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</si>
  <si>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</si>
  <si>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</si>
  <si>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</si>
  <si>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</si>
  <si>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</si>
  <si>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</si>
  <si>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</si>
  <si>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</si>
  <si>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</si>
  <si>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</si>
  <si>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</si>
  <si>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</si>
  <si>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</si>
  <si>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</si>
  <si>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</si>
  <si>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</si>
  <si>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</si>
  <si>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</si>
  <si>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</si>
  <si>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</si>
  <si>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</si>
  <si>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</si>
  <si>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</si>
  <si>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</si>
  <si>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</si>
  <si>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</si>
  <si>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</si>
  <si>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</si>
  <si>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</si>
  <si>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</si>
  <si>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</si>
  <si>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</si>
  <si>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</si>
  <si>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</si>
  <si>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</si>
  <si>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</si>
  <si>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</si>
  <si>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</si>
  <si>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</si>
  <si>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</si>
  <si>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</si>
  <si>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</si>
  <si>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</si>
  <si>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</si>
  <si>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</si>
  <si>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</si>
  <si>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</si>
  <si>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</si>
  <si>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</si>
  <si>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</si>
  <si>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</si>
  <si>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</si>
  <si>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</si>
  <si>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</si>
  <si>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</si>
  <si>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</si>
  <si>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</si>
  <si>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</si>
  <si>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</si>
  <si>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</si>
  <si>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</si>
  <si>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</si>
  <si>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</si>
  <si>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</si>
  <si>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</si>
  <si>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</si>
  <si>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</si>
  <si>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</si>
  <si>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</si>
  <si>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</si>
  <si>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</si>
  <si>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</si>
  <si>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</si>
  <si>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</si>
  <si>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</si>
  <si>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</si>
  <si>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</si>
  <si>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</si>
  <si>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</si>
  <si>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</si>
  <si>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</si>
  <si>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</si>
  <si>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</si>
  <si>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</si>
  <si>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</si>
  <si>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</si>
  <si>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</si>
  <si>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</si>
  <si>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</si>
  <si>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</si>
  <si>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</si>
  <si>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</si>
  <si>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</si>
  <si>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</si>
  <si>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</si>
  <si>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</si>
  <si>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</si>
  <si>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</si>
  <si>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</si>
  <si>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</si>
  <si>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</si>
  <si>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</si>
  <si>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</si>
  <si>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</si>
  <si>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</si>
  <si>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</si>
  <si>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</si>
  <si>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</si>
  <si>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</si>
  <si>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</si>
  <si>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</si>
  <si>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</si>
  <si>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</si>
  <si>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</si>
  <si>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</si>
  <si>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</si>
  <si>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</si>
  <si>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</si>
  <si>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</si>
  <si>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</si>
  <si>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</si>
  <si>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</si>
  <si>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</si>
  <si>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</si>
  <si>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</si>
  <si>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</si>
  <si>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</si>
  <si>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</si>
  <si>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島根県川本町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</si>
  <si>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</si>
  <si>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</si>
  <si>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</si>
  <si>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</si>
  <si>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</si>
  <si>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</si>
  <si>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</si>
  <si>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</si>
  <si>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</si>
  <si>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</si>
  <si>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</si>
  <si>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</si>
  <si>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</si>
  <si>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</si>
  <si>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</si>
  <si>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</si>
  <si>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</si>
  <si>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</si>
  <si>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</si>
  <si>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</si>
  <si>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</si>
  <si>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</si>
  <si>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</si>
  <si>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</si>
  <si>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</si>
  <si>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</si>
  <si>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</si>
  <si>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</si>
  <si>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</si>
  <si>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</si>
  <si>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</si>
  <si>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</si>
  <si>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</si>
  <si>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</si>
  <si>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</si>
  <si>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</si>
  <si>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</si>
  <si>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</si>
  <si>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</si>
  <si>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</si>
  <si>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</si>
  <si>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</si>
  <si>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</si>
  <si>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</si>
  <si>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</si>
  <si>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</si>
  <si>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</si>
  <si>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</si>
  <si>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</si>
  <si>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</si>
  <si>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</si>
  <si>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</si>
  <si>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</si>
  <si>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</si>
  <si>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</si>
  <si>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</si>
  <si>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</si>
  <si>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</si>
  <si>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</si>
  <si>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</si>
  <si>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</si>
  <si>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</si>
  <si>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</si>
  <si>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</si>
  <si>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</si>
  <si>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</si>
  <si>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</si>
  <si>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</si>
  <si>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</si>
  <si>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</si>
  <si>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</si>
  <si>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</si>
  <si>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</si>
  <si>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</si>
  <si>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</si>
  <si>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</si>
  <si>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</si>
  <si>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</si>
  <si>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</si>
  <si>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</si>
  <si>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</si>
  <si>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</si>
  <si>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</si>
  <si>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</si>
  <si>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</si>
  <si>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</si>
  <si>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</si>
  <si>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</si>
  <si>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</si>
  <si>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</si>
  <si>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</si>
  <si>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</si>
  <si>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</si>
  <si>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</si>
  <si>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</si>
  <si>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</si>
  <si>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</si>
  <si>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</si>
  <si>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</si>
  <si>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</si>
  <si>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</si>
  <si>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</si>
  <si>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</si>
  <si>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</si>
  <si>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</si>
  <si>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</si>
  <si>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</si>
  <si>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</si>
  <si>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</si>
  <si>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</si>
  <si>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</si>
  <si>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</si>
  <si>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</si>
  <si>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</si>
  <si>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</si>
  <si>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</si>
  <si>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</si>
  <si>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</si>
  <si>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</si>
  <si>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</si>
  <si>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</si>
  <si>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</si>
  <si>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</si>
  <si>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</si>
  <si>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</si>
  <si>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</si>
  <si>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</si>
  <si>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</si>
  <si>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</si>
  <si>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</si>
  <si>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</si>
  <si>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</si>
  <si>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</si>
  <si>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</si>
  <si>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</si>
  <si>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</si>
  <si>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</si>
  <si>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</si>
  <si>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</si>
  <si>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</si>
  <si>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</si>
  <si>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</si>
  <si>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</si>
  <si>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</si>
  <si>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</si>
  <si>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</si>
  <si>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</si>
  <si>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</si>
  <si>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</si>
  <si>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</si>
  <si>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</si>
  <si>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</si>
  <si>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</si>
  <si>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</si>
  <si>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</si>
  <si>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</si>
  <si>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</si>
  <si>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</si>
  <si>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</si>
  <si>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</si>
  <si>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</si>
  <si>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</si>
  <si>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</si>
  <si>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</si>
  <si>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</si>
  <si>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</si>
  <si>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</si>
  <si>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</si>
  <si>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</si>
  <si>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</si>
  <si>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</si>
  <si>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</si>
  <si>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</si>
  <si>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</si>
  <si>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</si>
  <si>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</si>
  <si>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</si>
  <si>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</si>
  <si>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</si>
  <si>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</si>
  <si>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</si>
  <si>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</si>
  <si>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</si>
  <si>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</si>
  <si>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</si>
  <si>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</si>
  <si>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</si>
  <si>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0.17</t>
  </si>
  <si>
    <t>一般会計</t>
  </si>
  <si>
    <t>簡易水道事業特別会計</t>
  </si>
  <si>
    <t>国民健康保険事業特別会計</t>
  </si>
  <si>
    <t>後期高齢者医療特別会計</t>
  </si>
  <si>
    <t>住宅新築資金等貸付事業特別会計</t>
  </si>
  <si>
    <t>農業集落排水処理事業特別会計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</si>
  <si>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</si>
  <si>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</si>
  <si>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</si>
  <si>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</si>
  <si>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</si>
  <si>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</si>
  <si>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</si>
  <si>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</si>
  <si>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</si>
  <si>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</si>
  <si>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</si>
  <si>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</si>
  <si>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</si>
  <si>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</si>
  <si>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</si>
  <si>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</si>
  <si>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</si>
  <si>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</si>
  <si>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</si>
  <si>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</si>
  <si>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</si>
  <si>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2"/>
  </si>
  <si>
    <t>学校教育施設整備基金</t>
    <rPh sb="0" eb="2">
      <t>ガッコウ</t>
    </rPh>
    <rPh sb="2" eb="4">
      <t>キョウイク</t>
    </rPh>
    <rPh sb="4" eb="6">
      <t>シセツ</t>
    </rPh>
    <rPh sb="6" eb="8">
      <t>セイビ</t>
    </rPh>
    <rPh sb="8" eb="10">
      <t>キキン</t>
    </rPh>
    <phoneticPr fontId="2"/>
  </si>
  <si>
    <t>雇用創出基金</t>
    <rPh sb="0" eb="2">
      <t>コヨウ</t>
    </rPh>
    <rPh sb="2" eb="4">
      <t>ソウシュツ</t>
    </rPh>
    <rPh sb="4" eb="6">
      <t>キキン</t>
    </rPh>
    <phoneticPr fontId="2"/>
  </si>
  <si>
    <t>ふるさと創生事業資金積立金</t>
    <rPh sb="4" eb="6">
      <t>ソウセイ</t>
    </rPh>
    <rPh sb="6" eb="8">
      <t>ジギョウ</t>
    </rPh>
    <rPh sb="8" eb="10">
      <t>シキン</t>
    </rPh>
    <rPh sb="10" eb="12">
      <t>ツミタテ</t>
    </rPh>
    <rPh sb="12" eb="13">
      <t>キン</t>
    </rPh>
    <phoneticPr fontId="2"/>
  </si>
  <si>
    <t>ふるさと思いやり基金</t>
    <rPh sb="4" eb="5">
      <t>オモ</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</si>
  <si>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</si>
  <si>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</si>
  <si>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</si>
  <si>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</si>
  <si>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</si>
  <si>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</si>
  <si>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</si>
  <si>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</si>
  <si>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</si>
  <si>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</si>
  <si>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集落排水処理事業の地方債現在高減少に伴う一般会計からの繰出金の現象等が原因で前年度比２．３％減少した。引き続き、実施事業の適正化を図り、事業規模の大きな事業を交付税措置の大きい過疎対策事業債や辺地対策事業債に限定するなど、財政の健全化に努める。
　また、有形固定資産減価償却率は、類似団体の平均と同様に数値が上昇傾向にあり、その伸びは類似団体より急である。今後は個別に施設を分析していき、老朽化状況をより正確に把握したうえで施設の維持管理対策を行っていく必要がある。</t>
    <rPh sb="8" eb="12">
      <t>シュウラクハイスイ</t>
    </rPh>
    <rPh sb="12" eb="14">
      <t>ショリ</t>
    </rPh>
    <rPh sb="14" eb="16">
      <t>ジギョウ</t>
    </rPh>
    <rPh sb="23" eb="25">
      <t>ゲンショウ</t>
    </rPh>
    <rPh sb="39" eb="41">
      <t>ゲンショウ</t>
    </rPh>
    <rPh sb="54" eb="56">
      <t>ゲンショウ</t>
    </rPh>
    <rPh sb="59" eb="60">
      <t>ヒ</t>
    </rPh>
    <rPh sb="61" eb="62">
      <t>ツヅ</t>
    </rPh>
    <phoneticPr fontId="2"/>
  </si>
  <si>
    <t>将来負担比率は、JR資産管理基金等の充当可能基金が７１百万円増加したことが主な要因で対前年度比２．３％減の１３．６％となった。町債を発行するときには、交付税措置の大きい過疎対策事業債や辺地対策事業債に限定するなど、財政の健全化に努める。実質公債費比率は警戒ラインの１８％を大きく下回る７．２％となり、前年度６．９％から０．３％上昇し、類似団体平均並の水準となった。これは、平成９年度に借り入れた臨時地方道特定（町道三島三谷線）の元金償還が終了したことなどにより地方債の交付税算定が終了したことが影響している。
　地方債現在高の増加が要因で、どちらの数値も今後上昇していくことが見込まれるため、これまで以上に公債費の適正化に取り組んでいく必要がある。</t>
    <rPh sb="10" eb="12">
      <t>シサン</t>
    </rPh>
    <rPh sb="12" eb="14">
      <t>カンリ</t>
    </rPh>
    <rPh sb="14" eb="16">
      <t>キキン</t>
    </rPh>
    <rPh sb="16" eb="17">
      <t>トウ</t>
    </rPh>
    <rPh sb="18" eb="20">
      <t>ジュウトウ</t>
    </rPh>
    <rPh sb="20" eb="22">
      <t>カノウ</t>
    </rPh>
    <rPh sb="22" eb="24">
      <t>キキン</t>
    </rPh>
    <rPh sb="51" eb="52">
      <t>ゲン</t>
    </rPh>
    <rPh sb="163" eb="165">
      <t>ジョウショウ</t>
    </rPh>
    <rPh sb="173" eb="174">
      <t>ナミ</t>
    </rPh>
    <rPh sb="234" eb="237">
      <t>コウフゼイ</t>
    </rPh>
    <rPh sb="237" eb="239">
      <t>サンテイ</t>
    </rPh>
    <rPh sb="240" eb="24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</si>
</sst>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287914</c:v>
                </c:pt>
                <c:pt idx="2">
                  <c:v>310300</c:v>
                </c:pt>
                <c:pt idx="3">
                  <c:v>317319</c:v>
                </c:pt>
                <c:pt idx="4">
                  <c:v>289738</c:v>
                </c:pt>
              </c:numCache>
            </c:numRef>
          </c:val>
          <c:smooth val="0"/>
          <c:extLst>
            <c:ext xmlns:c16="http://schemas.microsoft.com/office/drawing/2014/chart" uri="{C3380CC4-5D6E-409C-BE32-E72D297353CC}">
              <c16:uniqueId val="{00000000-7700-4042-8AD2-DE90459033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170843</c:v>
                </c:pt>
                <c:pt idx="1">
                  <c:v>519698</c:v>
                </c:pt>
                <c:pt idx="2">
                  <c:v>195346</c:v>
                </c:pt>
                <c:pt idx="3">
                  <c:v>213693</c:v>
                </c:pt>
                <c:pt idx="4">
                  <c:v>195934</c:v>
                </c:pt>
              </c:numCache>
            </c:numRef>
          </c:val>
          <c:smooth val="0"/>
          <c:extLst>
            <c:ext xmlns:c16="http://schemas.microsoft.com/office/drawing/2014/chart" uri="{C3380CC4-5D6E-409C-BE32-E72D297353CC}">
              <c16:uniqueId val="{00000001-7700-4042-8AD2-DE90459033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3.71</c:v>
                </c:pt>
                <c:pt idx="1">
                  <c:v>2.11</c:v>
                </c:pt>
                <c:pt idx="2">
                  <c:v>2.21</c:v>
                </c:pt>
                <c:pt idx="3">
                  <c:v>1.97</c:v>
                </c:pt>
                <c:pt idx="4">
                  <c:v>2.67</c:v>
                </c:pt>
              </c:numCache>
            </c:numRef>
          </c:val>
          <c:extLst>
            <c:ext xmlns:c16="http://schemas.microsoft.com/office/drawing/2014/chart" uri="{C3380CC4-5D6E-409C-BE32-E72D297353CC}">
              <c16:uniqueId val="{00000000-590B-4691-B509-4AA412BCDB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24.71</c:v>
                </c:pt>
                <c:pt idx="1">
                  <c:v>25.76</c:v>
                </c:pt>
                <c:pt idx="2">
                  <c:v>27.47</c:v>
                </c:pt>
                <c:pt idx="3">
                  <c:v>27.82</c:v>
                </c:pt>
                <c:pt idx="4">
                  <c:v>28.26</c:v>
                </c:pt>
              </c:numCache>
            </c:numRef>
          </c:val>
          <c:extLst>
            <c:ext xmlns:c16="http://schemas.microsoft.com/office/drawing/2014/chart" uri="{C3380CC4-5D6E-409C-BE32-E72D297353CC}">
              <c16:uniqueId val="{00000001-590B-4691-B509-4AA412BCDB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12.07</c:v>
                </c:pt>
                <c:pt idx="1">
                  <c:v>0.37</c:v>
                </c:pt>
                <c:pt idx="2">
                  <c:v>1.24</c:v>
                </c:pt>
                <c:pt idx="3">
                  <c:v>-0.17</c:v>
                </c:pt>
                <c:pt idx="4">
                  <c:v>0.78</c:v>
                </c:pt>
              </c:numCache>
            </c:numRef>
          </c:val>
          <c:smooth val="0"/>
          <c:extLst>
            <c:ext xmlns:c16="http://schemas.microsoft.com/office/drawing/2014/chart" uri="{C3380CC4-5D6E-409C-BE32-E72D297353CC}">
              <c16:uniqueId val="{00000002-590B-4691-B509-4AA412BCDB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53-4C9C-A33C-8ABE227772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53-4C9C-A33C-8ABE227772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053-4C9C-A33C-8ABE227772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053-4C9C-A33C-8ABE227772BE}"/>
            </c:ext>
          </c:extLst>
        </c:ser>
        <c:ser>
          <c:idx val="4"/>
          <c:order val="4"/>
          <c:tx>
            <c:strRef>
              <c:f>データシート!$A$31</c:f>
              <c:strCache>
                <c:ptCount val="1"/>
                <c:pt idx="0">
                  <c:v>農業集落排水処理事業特別会計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53-4C9C-A33C-8ABE227772BE}"/>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053-4C9C-A33C-8ABE227772B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A053-4C9C-A33C-8ABE227772B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0.1</c:v>
                </c:pt>
                <c:pt idx="4">
                  <c:v>#N/A</c:v>
                </c:pt>
                <c:pt idx="5">
                  <c:v>0.1</c:v>
                </c:pt>
                <c:pt idx="6">
                  <c:v>#N/A</c:v>
                </c:pt>
                <c:pt idx="7">
                  <c:v>7.0000000000000007E-2</c:v>
                </c:pt>
                <c:pt idx="8">
                  <c:v>#N/A</c:v>
                </c:pt>
                <c:pt idx="9">
                  <c:v>0.03</c:v>
                </c:pt>
              </c:numCache>
            </c:numRef>
          </c:val>
          <c:extLst>
            <c:ext xmlns:c16="http://schemas.microsoft.com/office/drawing/2014/chart" uri="{C3380CC4-5D6E-409C-BE32-E72D297353CC}">
              <c16:uniqueId val="{00000007-A053-4C9C-A33C-8ABE227772BE}"/>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0.02</c:v>
                </c:pt>
                <c:pt idx="2">
                  <c:v>#N/A</c:v>
                </c:pt>
                <c:pt idx="3">
                  <c:v>0.27</c:v>
                </c:pt>
                <c:pt idx="4">
                  <c:v>#N/A</c:v>
                </c:pt>
                <c:pt idx="5">
                  <c:v>0.19</c:v>
                </c:pt>
                <c:pt idx="6">
                  <c:v>#N/A</c:v>
                </c:pt>
                <c:pt idx="7">
                  <c:v>0.02</c:v>
                </c:pt>
                <c:pt idx="8">
                  <c:v>#N/A</c:v>
                </c:pt>
                <c:pt idx="9">
                  <c:v>0.06</c:v>
                </c:pt>
              </c:numCache>
            </c:numRef>
          </c:val>
          <c:extLst>
            <c:ext xmlns:c16="http://schemas.microsoft.com/office/drawing/2014/chart" uri="{C3380CC4-5D6E-409C-BE32-E72D297353CC}">
              <c16:uniqueId val="{00000008-A053-4C9C-A33C-8ABE227772B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3.7</c:v>
                </c:pt>
                <c:pt idx="2">
                  <c:v>#N/A</c:v>
                </c:pt>
                <c:pt idx="3">
                  <c:v>2.1</c:v>
                </c:pt>
                <c:pt idx="4">
                  <c:v>#N/A</c:v>
                </c:pt>
                <c:pt idx="5">
                  <c:v>2.21</c:v>
                </c:pt>
                <c:pt idx="6">
                  <c:v>#N/A</c:v>
                </c:pt>
                <c:pt idx="7">
                  <c:v>1.97</c:v>
                </c:pt>
                <c:pt idx="8">
                  <c:v>#N/A</c:v>
                </c:pt>
                <c:pt idx="9">
                  <c:v>2.67</c:v>
                </c:pt>
              </c:numCache>
            </c:numRef>
          </c:val>
          <c:extLst>
            <c:ext xmlns:c16="http://schemas.microsoft.com/office/drawing/2014/chart" uri="{C3380CC4-5D6E-409C-BE32-E72D297353CC}">
              <c16:uniqueId val="{00000009-A053-4C9C-A33C-8ABE227772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438</c:v>
                </c:pt>
                <c:pt idx="5">
                  <c:v>413</c:v>
                </c:pt>
                <c:pt idx="8">
                  <c:v>398</c:v>
                </c:pt>
                <c:pt idx="11">
                  <c:v>392</c:v>
                </c:pt>
                <c:pt idx="14">
                  <c:v>379</c:v>
                </c:pt>
              </c:numCache>
            </c:numRef>
          </c:val>
          <c:extLst>
            <c:ext xmlns:c16="http://schemas.microsoft.com/office/drawing/2014/chart" uri="{C3380CC4-5D6E-409C-BE32-E72D297353CC}">
              <c16:uniqueId val="{00000000-69BA-4427-91D4-CAC8E6666B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BA-4427-91D4-CAC8E6666B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6</c:v>
                </c:pt>
                <c:pt idx="9">
                  <c:v>5</c:v>
                </c:pt>
                <c:pt idx="12">
                  <c:v>5</c:v>
                </c:pt>
              </c:numCache>
            </c:numRef>
          </c:val>
          <c:extLst>
            <c:ext xmlns:c16="http://schemas.microsoft.com/office/drawing/2014/chart" uri="{C3380CC4-5D6E-409C-BE32-E72D297353CC}">
              <c16:uniqueId val="{00000002-69BA-4427-91D4-CAC8E6666B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15</c:v>
                </c:pt>
                <c:pt idx="6">
                  <c:v>18</c:v>
                </c:pt>
                <c:pt idx="9">
                  <c:v>19</c:v>
                </c:pt>
                <c:pt idx="12">
                  <c:v>22</c:v>
                </c:pt>
              </c:numCache>
            </c:numRef>
          </c:val>
          <c:extLst>
            <c:ext xmlns:c16="http://schemas.microsoft.com/office/drawing/2014/chart" uri="{C3380CC4-5D6E-409C-BE32-E72D297353CC}">
              <c16:uniqueId val="{00000003-69BA-4427-91D4-CAC8E6666B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c:v>
                </c:pt>
                <c:pt idx="3">
                  <c:v>83</c:v>
                </c:pt>
                <c:pt idx="6">
                  <c:v>81</c:v>
                </c:pt>
                <c:pt idx="9">
                  <c:v>77</c:v>
                </c:pt>
                <c:pt idx="12">
                  <c:v>78</c:v>
                </c:pt>
              </c:numCache>
            </c:numRef>
          </c:val>
          <c:extLst>
            <c:ext xmlns:c16="http://schemas.microsoft.com/office/drawing/2014/chart" uri="{C3380CC4-5D6E-409C-BE32-E72D297353CC}">
              <c16:uniqueId val="{00000004-69BA-4427-91D4-CAC8E6666B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BA-4427-91D4-CAC8E6666B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BA-4427-91D4-CAC8E6666B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498</c:v>
                </c:pt>
                <c:pt idx="3">
                  <c:v>444</c:v>
                </c:pt>
                <c:pt idx="6">
                  <c:v>419</c:v>
                </c:pt>
                <c:pt idx="9">
                  <c:v>406</c:v>
                </c:pt>
                <c:pt idx="12">
                  <c:v>424</c:v>
                </c:pt>
              </c:numCache>
            </c:numRef>
          </c:val>
          <c:extLst>
            <c:ext xmlns:c16="http://schemas.microsoft.com/office/drawing/2014/chart" uri="{C3380CC4-5D6E-409C-BE32-E72D297353CC}">
              <c16:uniqueId val="{00000007-69BA-4427-91D4-CAC8E6666B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167</c:v>
                </c:pt>
                <c:pt idx="2">
                  <c:v>#N/A</c:v>
                </c:pt>
                <c:pt idx="3">
                  <c:v>#N/A</c:v>
                </c:pt>
                <c:pt idx="4">
                  <c:v>135</c:v>
                </c:pt>
                <c:pt idx="5">
                  <c:v>#N/A</c:v>
                </c:pt>
                <c:pt idx="6">
                  <c:v>#N/A</c:v>
                </c:pt>
                <c:pt idx="7">
                  <c:v>126</c:v>
                </c:pt>
                <c:pt idx="8">
                  <c:v>#N/A</c:v>
                </c:pt>
                <c:pt idx="9">
                  <c:v>#N/A</c:v>
                </c:pt>
                <c:pt idx="10">
                  <c:v>115</c:v>
                </c:pt>
                <c:pt idx="11">
                  <c:v>#N/A</c:v>
                </c:pt>
                <c:pt idx="12">
                  <c:v>#N/A</c:v>
                </c:pt>
                <c:pt idx="13">
                  <c:v>150</c:v>
                </c:pt>
                <c:pt idx="14">
                  <c:v>#N/A</c:v>
                </c:pt>
              </c:numCache>
            </c:numRef>
          </c:val>
          <c:smooth val="0"/>
          <c:extLst>
            <c:ext xmlns:c16="http://schemas.microsoft.com/office/drawing/2014/chart" uri="{C3380CC4-5D6E-409C-BE32-E72D297353CC}">
              <c16:uniqueId val="{00000008-69BA-4427-91D4-CAC8E6666B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3621</c:v>
                </c:pt>
                <c:pt idx="5">
                  <c:v>4097</c:v>
                </c:pt>
                <c:pt idx="8">
                  <c:v>4019</c:v>
                </c:pt>
                <c:pt idx="11">
                  <c:v>3933</c:v>
                </c:pt>
                <c:pt idx="14">
                  <c:v>3961</c:v>
                </c:pt>
              </c:numCache>
            </c:numRef>
          </c:val>
          <c:extLst>
            <c:ext xmlns:c16="http://schemas.microsoft.com/office/drawing/2014/chart" uri="{C3380CC4-5D6E-409C-BE32-E72D297353CC}">
              <c16:uniqueId val="{00000000-6E06-4751-B34B-92DADC0C85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E06-4751-B34B-92DADC0C85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1723</c:v>
                </c:pt>
                <c:pt idx="5">
                  <c:v>1748</c:v>
                </c:pt>
                <c:pt idx="8">
                  <c:v>1911</c:v>
                </c:pt>
                <c:pt idx="11">
                  <c:v>2069</c:v>
                </c:pt>
                <c:pt idx="14">
                  <c:v>2140</c:v>
                </c:pt>
              </c:numCache>
            </c:numRef>
          </c:val>
          <c:extLst>
            <c:ext xmlns:c16="http://schemas.microsoft.com/office/drawing/2014/chart" uri="{C3380CC4-5D6E-409C-BE32-E72D297353CC}">
              <c16:uniqueId val="{00000002-6E06-4751-B34B-92DADC0C85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06-4751-B34B-92DADC0C85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06-4751-B34B-92DADC0C85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06-4751-B34B-92DADC0C85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784</c:v>
                </c:pt>
                <c:pt idx="3">
                  <c:v>735</c:v>
                </c:pt>
                <c:pt idx="6">
                  <c:v>699</c:v>
                </c:pt>
                <c:pt idx="9">
                  <c:v>695</c:v>
                </c:pt>
                <c:pt idx="12">
                  <c:v>738</c:v>
                </c:pt>
              </c:numCache>
            </c:numRef>
          </c:val>
          <c:extLst>
            <c:ext xmlns:c16="http://schemas.microsoft.com/office/drawing/2014/chart" uri="{C3380CC4-5D6E-409C-BE32-E72D297353CC}">
              <c16:uniqueId val="{00000006-6E06-4751-B34B-92DADC0C85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173</c:v>
                </c:pt>
                <c:pt idx="3">
                  <c:v>161</c:v>
                </c:pt>
                <c:pt idx="6">
                  <c:v>149</c:v>
                </c:pt>
                <c:pt idx="9">
                  <c:v>137</c:v>
                </c:pt>
                <c:pt idx="12">
                  <c:v>104</c:v>
                </c:pt>
              </c:numCache>
            </c:numRef>
          </c:val>
          <c:extLst>
            <c:ext xmlns:c16="http://schemas.microsoft.com/office/drawing/2014/chart" uri="{C3380CC4-5D6E-409C-BE32-E72D297353CC}">
              <c16:uniqueId val="{00000007-6E06-4751-B34B-92DADC0C85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933</c:v>
                </c:pt>
                <c:pt idx="3">
                  <c:v>915</c:v>
                </c:pt>
                <c:pt idx="6">
                  <c:v>888</c:v>
                </c:pt>
                <c:pt idx="9">
                  <c:v>987</c:v>
                </c:pt>
                <c:pt idx="12">
                  <c:v>971</c:v>
                </c:pt>
              </c:numCache>
            </c:numRef>
          </c:val>
          <c:extLst>
            <c:ext xmlns:c16="http://schemas.microsoft.com/office/drawing/2014/chart" uri="{C3380CC4-5D6E-409C-BE32-E72D297353CC}">
              <c16:uniqueId val="{00000008-6E06-4751-B34B-92DADC0C85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93</c:v>
                </c:pt>
                <c:pt idx="3">
                  <c:v>79</c:v>
                </c:pt>
                <c:pt idx="6">
                  <c:v>66</c:v>
                </c:pt>
                <c:pt idx="9">
                  <c:v>53</c:v>
                </c:pt>
                <c:pt idx="12">
                  <c:v>43</c:v>
                </c:pt>
              </c:numCache>
            </c:numRef>
          </c:val>
          <c:extLst>
            <c:ext xmlns:c16="http://schemas.microsoft.com/office/drawing/2014/chart" uri="{C3380CC4-5D6E-409C-BE32-E72D297353CC}">
              <c16:uniqueId val="{00000009-6E06-4751-B34B-92DADC0C85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3263</c:v>
                </c:pt>
                <c:pt idx="3">
                  <c:v>4296</c:v>
                </c:pt>
                <c:pt idx="6">
                  <c:v>4293</c:v>
                </c:pt>
                <c:pt idx="9">
                  <c:v>4415</c:v>
                </c:pt>
                <c:pt idx="12">
                  <c:v>4488</c:v>
                </c:pt>
              </c:numCache>
            </c:numRef>
          </c:val>
          <c:extLst>
            <c:ext xmlns:c16="http://schemas.microsoft.com/office/drawing/2014/chart" uri="{C3380CC4-5D6E-409C-BE32-E72D297353CC}">
              <c16:uniqueId val="{0000000A-6E06-4751-B34B-92DADC0C85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340</c:v>
                </c:pt>
                <c:pt idx="5">
                  <c:v>#N/A</c:v>
                </c:pt>
                <c:pt idx="6">
                  <c:v>#N/A</c:v>
                </c:pt>
                <c:pt idx="7">
                  <c:v>164</c:v>
                </c:pt>
                <c:pt idx="8">
                  <c:v>#N/A</c:v>
                </c:pt>
                <c:pt idx="9">
                  <c:v>#N/A</c:v>
                </c:pt>
                <c:pt idx="10">
                  <c:v>286</c:v>
                </c:pt>
                <c:pt idx="11">
                  <c:v>#N/A</c:v>
                </c:pt>
                <c:pt idx="12">
                  <c:v>#N/A</c:v>
                </c:pt>
                <c:pt idx="13">
                  <c:v>242</c:v>
                </c:pt>
                <c:pt idx="14">
                  <c:v>#N/A</c:v>
                </c:pt>
              </c:numCache>
            </c:numRef>
          </c:val>
          <c:smooth val="0"/>
          <c:extLst>
            <c:ext xmlns:c16="http://schemas.microsoft.com/office/drawing/2014/chart" uri="{C3380CC4-5D6E-409C-BE32-E72D297353CC}">
              <c16:uniqueId val="{0000000B-6E06-4751-B34B-92DADC0C85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606</c:v>
                </c:pt>
                <c:pt idx="1">
                  <c:v>608</c:v>
                </c:pt>
                <c:pt idx="2">
                  <c:v>610</c:v>
                </c:pt>
              </c:numCache>
            </c:numRef>
          </c:val>
          <c:extLst>
            <c:ext xmlns:c16="http://schemas.microsoft.com/office/drawing/2014/chart" uri="{C3380CC4-5D6E-409C-BE32-E72D297353CC}">
              <c16:uniqueId val="{00000000-3E3A-44F9-9F30-93FD04C8C4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833</c:v>
                </c:pt>
                <c:pt idx="1">
                  <c:v>863</c:v>
                </c:pt>
                <c:pt idx="2">
                  <c:v>889</c:v>
                </c:pt>
              </c:numCache>
            </c:numRef>
          </c:val>
          <c:extLst>
            <c:ext xmlns:c16="http://schemas.microsoft.com/office/drawing/2014/chart" uri="{C3380CC4-5D6E-409C-BE32-E72D297353CC}">
              <c16:uniqueId val="{00000001-3E3A-44F9-9F30-93FD04C8C4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449</c:v>
                </c:pt>
                <c:pt idx="1">
                  <c:v>614</c:v>
                </c:pt>
                <c:pt idx="2">
                  <c:v>672</c:v>
                </c:pt>
              </c:numCache>
            </c:numRef>
          </c:val>
          <c:extLst>
            <c:ext xmlns:c16="http://schemas.microsoft.com/office/drawing/2014/chart" uri="{C3380CC4-5D6E-409C-BE32-E72D297353CC}">
              <c16:uniqueId val="{00000002-3E3A-44F9-9F30-93FD04C8C4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{FAD7440B-0959-45D6-A778-D5B0AE491D16}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BB0-4BB9-8D3A-8EB2421322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{B2FF8A72-C6CE-4294-9F06-48B3AF0E3FCC}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B0-4BB9-8D3A-8EB2421322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{F74BBC49-1E7F-4B3D-99BF-BE025656F9F3}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B0-4BB9-8D3A-8EB2421322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{6C7FDC7D-C840-42E4-8C02-AB6D938CE13E}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B0-4BB9-8D3A-8EB2421322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{AA215270-9180-436B-88E5-A46B50EC2C0F}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B0-4BB9-8D3A-8EB2421322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{0205D9C4-73D9-4E28-B4D6-471830655874}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BB0-4BB9-8D3A-8EB2421322F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{2F97CADC-1F64-416B-B522-BE30D441F1B0}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BB0-4BB9-8D3A-8EB2421322F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{9EE68D33-6B82-4702-8C1F-98C2CA73C61C}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BB0-4BB9-8D3A-8EB2421322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{B00F12CC-E669-43B6-A577-9F2E9A2B5A6D}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BB0-4BB9-8D3A-8EB2421322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52.7</c:v>
                </c:pt>
                <c:pt idx="16">
                  <c:v>56.2</c:v>
                </c:pt>
                <c:pt idx="24">
                  <c:v>57.9</c:v>
                </c:pt>
                <c:pt idx="32">
                  <c:v>61.4</c:v>
                </c:pt>
              </c:numCache>
            </c:numRef>
          </c:xVal>
          <c:yVal>
            <c:numRef>
              <c:f>公会計指標分析・財政指標組合せ分析表!$BP$51:$DC$51</c:f>
              <c:numCache>
                <c:formatCode>#,##0.0;"▲ "#,##0.0</c:formatCode>
                <c:ptCount val="40"/>
                <c:pt idx="8">
                  <c:v>18.399999999999999</c:v>
                </c:pt>
                <c:pt idx="16">
                  <c:v>9</c:v>
                </c:pt>
                <c:pt idx="24">
                  <c:v>15.9</c:v>
                </c:pt>
                <c:pt idx="32">
                  <c:v>13.6</c:v>
                </c:pt>
              </c:numCache>
            </c:numRef>
          </c:yVal>
          <c:smooth val="0"/>
          <c:extLst>
            <c:ext xmlns:c16="http://schemas.microsoft.com/office/drawing/2014/chart" uri="{C3380CC4-5D6E-409C-BE32-E72D297353CC}">
              <c16:uniqueId val="{00000009-EBB0-4BB9-8D3A-8EB2421322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{A3415E8B-01DA-43E4-81A9-7A3C0778ACD4}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BB0-4BB9-8D3A-8EB2421322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{1B2D8B0F-C6BB-4E38-838E-EC7AD1B9A197}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B0-4BB9-8D3A-8EB2421322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{1F950958-47E3-4252-A020-5F639A4B06BF}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B0-4BB9-8D3A-8EB2421322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{E8131DF1-137B-48E1-9CC0-C56C47044F4F}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B0-4BB9-8D3A-8EB2421322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{D05B25CC-AB9C-4D85-B126-3C56B64CF3C8}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B0-4BB9-8D3A-8EB2421322F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{654278F0-B807-48E8-9ED0-030E0EC97DFA}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BB0-4BB9-8D3A-8EB2421322FA}"/>
                </c:ext>
              </c:extLst>
            </c:dLbl>
            <c:dLbl>
              <c:idx val="16"/>
              <c:layout>
                <c:manualLayout>
                  <c:x val="-3.305848423435164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{F866E105-6305-4720-BAA5-A94F4D018FA8}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BB0-4BB9-8D3A-8EB2421322FA}"/>
                </c:ext>
              </c:extLst>
            </c:dLbl>
            <c:dLbl>
              <c:idx val="24"/>
              <c:layout>
                <c:manualLayout>
                  <c:x val="-3.123191670479296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{B0EE34B6-E27C-4E32-ADB1-65FCE9B7B033}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BB0-4BB9-8D3A-8EB2421322F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{903CDC70-BFF4-4B69-A5F3-FE50DE85F23B}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BB0-4BB9-8D3A-8EB2421322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57.9</c:v>
                </c:pt>
                <c:pt idx="24">
                  <c:v>58.2</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BB0-4BB9-8D3A-8EB2421322FA}"/>
            </c:ext>
          </c:extLst>
        </c:ser>
        <c:dLbls>
          <c:showLegendKey val="0"/>
          <c:showVal val="1"/>
          <c:showCatName val="0"/>
          <c:showSerName val="0"/>
          <c:showPercent val="0"/>
          <c:showBubbleSize val="0"/>
        </c:dLbls>
        <c:axId val="46179840"/>
        <c:axId val="46181760"/>
      </c:scatterChart>
      <c:valAx>
        <c:axId val="46179840"/>
        <c:scaling>
          <c:orientation val="minMax"/>
          <c:max val="62.2"/>
          <c:min val="52.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{F137A625-9D0F-494A-B90A-6592D54E581B}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CE4-48A9-966E-83C4025F24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{55672D51-43E6-42CD-88D8-0F1229B2A724}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E4-48A9-966E-83C4025F24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{1D0B57DA-599A-4114-86CB-4BC028C3C7C3}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E4-48A9-966E-83C4025F24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{A4219B1A-4FBC-4F9A-B5E9-B54DF5F051D0}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E4-48A9-966E-83C4025F24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{73AA8B59-9039-4BCA-B0F0-7B00B4BBE057}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E4-48A9-966E-83C4025F24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{1A0F5E8E-7101-42C2-A1F8-7B8ACAB5E9CA}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CE4-48A9-966E-83C4025F24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{05BC7620-AAFF-4FC2-99F5-B620C5CF145B}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CE4-48A9-966E-83C4025F24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{DA0A2A14-207F-49AB-8F92-E950B65FE0F0}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CE4-48A9-966E-83C4025F24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{6F1D7CDE-99BA-444E-9351-E320D68107B0}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CE4-48A9-966E-83C4025F24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9.4</c:v>
                </c:pt>
                <c:pt idx="16">
                  <c:v>7.9</c:v>
                </c:pt>
                <c:pt idx="24">
                  <c:v>6.9</c:v>
                </c:pt>
                <c:pt idx="32">
                  <c:v>7.2</c:v>
                </c:pt>
              </c:numCache>
            </c:numRef>
          </c:xVal>
          <c:yVal>
            <c:numRef>
              <c:f>公会計指標分析・財政指標組合せ分析表!$BP$73:$DC$73</c:f>
              <c:numCache>
                <c:formatCode>#,##0.0;"▲ "#,##0.0</c:formatCode>
                <c:ptCount val="40"/>
                <c:pt idx="8">
                  <c:v>18.399999999999999</c:v>
                </c:pt>
                <c:pt idx="16">
                  <c:v>9</c:v>
                </c:pt>
                <c:pt idx="24">
                  <c:v>15.9</c:v>
                </c:pt>
                <c:pt idx="32">
                  <c:v>13.6</c:v>
                </c:pt>
              </c:numCache>
            </c:numRef>
          </c:yVal>
          <c:smooth val="0"/>
          <c:extLst>
            <c:ext xmlns:c16="http://schemas.microsoft.com/office/drawing/2014/chart" uri="{C3380CC4-5D6E-409C-BE32-E72D297353CC}">
              <c16:uniqueId val="{00000009-ECE4-48A9-966E-83C4025F24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{BA8A8A8F-85F0-4B73-A812-1FA2C3C7FE5D}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CE4-48A9-966E-83C4025F24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{00120F9B-4A36-40C9-9B56-6031C02345C0}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E4-48A9-966E-83C4025F24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{39A90334-DB82-42ED-B8ED-CEC9049ABDC2}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E4-48A9-966E-83C4025F24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{B00ED7DC-B56B-4EBE-B242-79FA1C9093DE}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E4-48A9-966E-83C4025F24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{37C5D208-B684-4DB0-A2FA-3655B68B1918}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E4-48A9-966E-83C4025F244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{BBFDEECC-80A6-45AE-AB9A-B0BDCF623868}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CE4-48A9-966E-83C4025F244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{1E83CE4D-1060-4E80-AE72-F145BDF12C9D}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CE4-48A9-966E-83C4025F244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{01F0A545-8079-4443-9339-5E889312F7B4}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CE4-48A9-966E-83C4025F244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{EB1720A3-AF25-465D-B03C-E26AFD8DF2DC}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CE4-48A9-966E-83C4025F24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6.4</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E4-48A9-966E-83C4025F2449}"/>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平成２８年度から平成３０年度の３年平均）は７．２％であり、前年度６．９％から０．３％上昇したものの、警戒ラインの１８％は大きく下回り、類似団体平均よりやや高い水準となった。これは、平成２６年度学校給食センター整備事業（過疎対策事業債）や平成２７年度新川本北公民館整備事業（辺地対策事業債）等の元金償還が開始されたことに伴い元金償還額が１７百万円増加したことが影響している。今後も住民ニーズを的確に把握した事業の選択によ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満期一括償還地方債の財源としての積み立ては行っていない。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集落排水処理事業特別会計への繰出金が３８百万円減額となったことや江津邑智消防組合への負担金が２３百万円減額となったことが主な要因で対前年度比２．３％減の１３．６％となった。依然として類似団体平均よりもかなり悪い水準であり、今後は数値が上昇していくことが見込まれるため、町債を発行するときには、交付税措置の大きい過疎対策事業債や辺地対策事業債に限定するなど、財政の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平成２８年度策定の公共施設等総合管理計画に基づく将来の公共施設の更新や改修等に備えて、公共施設等維持管理基金へ８０百万円積み立てた。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また、企業からの寄附金収入やふるさと納税による寄附金収入を雇用創出基金とふるさと思いやり基金へ１８百万円積み立てた。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決算余剰金の２２百万円については、減債基金へ積み立てた。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以上のことから、基金全体では、基金残高が対前年度比８７百万円増の２，１７１百万円となった。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令和元年度以降は、決算余剰金を公共施設等総合管理基金へ積み立てる。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公共施設維持管理基金：公共施設の維持管理費に充てる。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学校教育施設整備基金：学校教育施設の整備費に充てる。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雇用創出基金：地域の元気回復、活性化及び住民の暮らしを守るための雇用・経済対策に係る事業支援費に充てる。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ふるさと創生事業資金積立金：自ら考え自ら実践する地域づくり事業費に充てる。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ふるさと思いやり基金：ふるさと川本町の再生に、いろいろな人が寄附を通じて広く参加し、その寄附金を個性豊かな活力ある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安全・安心のまちづくりを行うことを目的とする事業費に充てる。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策定の公共施設等総合管理計画に基づく将来の公共施設の更新や改修等に備えて、公共施設等維持管理基金へ８０百万円積み立てた。公共施設の修繕費をはじめとする維持管理経費に充当するため、公共施設等総合管理基金と学校教育施設整備基金を３０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また、企業からの寄附金収入やふるさと納税による寄附金収入を雇用創出基金とふるさと思いやり基金へ１８百万円積み立てた。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令和元年度以降は、決算余剰金を公共施設等総合管理基金へ積み立てる。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債権運用に伴う運用益収入２百万円を積み立てた。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財源不足に伴う取り崩しはなし。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財源不足が生じる場合に取り崩すこととしている。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公債費が大幅に増額となることで財源不足が生じる見込みなので、今後は財政調整基金の取り崩しに頼らざるを得ない状況である。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決算余剰金の２２百万円を積み立てた。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債権運用に伴う運用益収入４百万円を積み立てた。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取り崩しはなし。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繰上償還を実施する際に取り崩しを行う。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A897AD-4563-4769-A2F1-7F43B8804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6EE726-CE4E-478A-8D8F-5F53A2018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58ED3CE6-5FDC-4B07-BAEB-D46331E695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a:extLst>
            <a:ext uri="{FF2B5EF4-FFF2-40B4-BE49-F238E27FC236}">
              <a16:creationId xmlns:a16="http://schemas.microsoft.com/office/drawing/2014/main" id="{C5FEF8DB-DB55-4CA1-BC42-6A47F31B815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a:extLst>
            <a:ext uri="{FF2B5EF4-FFF2-40B4-BE49-F238E27FC236}">
              <a16:creationId xmlns:a16="http://schemas.microsoft.com/office/drawing/2014/main" id="{F6A09417-3DFA-40B1-910B-02D2A16B350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a:extLst>
            <a:ext uri="{FF2B5EF4-FFF2-40B4-BE49-F238E27FC236}">
              <a16:creationId xmlns:a16="http://schemas.microsoft.com/office/drawing/2014/main" id="{5C9FB1CD-CD6D-435B-B189-5E4091A2A2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a:extLst>
            <a:ext uri="{FF2B5EF4-FFF2-40B4-BE49-F238E27FC236}">
              <a16:creationId xmlns:a16="http://schemas.microsoft.com/office/drawing/2014/main" id="{BFB5B3C3-1A98-4AFE-BA51-4DD4A2A5F88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a:extLst>
            <a:ext uri="{FF2B5EF4-FFF2-40B4-BE49-F238E27FC236}">
              <a16:creationId xmlns:a16="http://schemas.microsoft.com/office/drawing/2014/main" id="{3127DF48-78AE-4F6D-BEC6-9DB697B7BFE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a:extLst>
            <a:ext uri="{FF2B5EF4-FFF2-40B4-BE49-F238E27FC236}">
              <a16:creationId xmlns:a16="http://schemas.microsoft.com/office/drawing/2014/main" id="{C6512B52-2CC0-47D7-8BDC-1966B7E19DB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a:extLst>
            <a:ext uri="{FF2B5EF4-FFF2-40B4-BE49-F238E27FC236}">
              <a16:creationId xmlns:a16="http://schemas.microsoft.com/office/drawing/2014/main" id="{0BF6F8F0-520B-4A47-8A19-F311046FA35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a:extLst>
            <a:ext uri="{FF2B5EF4-FFF2-40B4-BE49-F238E27FC236}">
              <a16:creationId xmlns:a16="http://schemas.microsoft.com/office/drawing/2014/main" id="{AF290F9D-3416-4F88-9252-61DD7465BD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a:extLst>
            <a:ext uri="{FF2B5EF4-FFF2-40B4-BE49-F238E27FC236}">
              <a16:creationId xmlns:a16="http://schemas.microsoft.com/office/drawing/2014/main" id="{48419AD2-A322-48CC-A96B-10CAA5F559C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a:extLst>
            <a:ext uri="{FF2B5EF4-FFF2-40B4-BE49-F238E27FC236}">
              <a16:creationId xmlns:a16="http://schemas.microsoft.com/office/drawing/2014/main" id="{6FB7B381-09F7-4435-A561-5F83D63DAD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a:extLst>
            <a:ext uri="{FF2B5EF4-FFF2-40B4-BE49-F238E27FC236}">
              <a16:creationId xmlns:a16="http://schemas.microsoft.com/office/drawing/2014/main" id="{05FCA017-B7D2-4B80-ACEF-2FFB325640F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a:extLst>
            <a:ext uri="{FF2B5EF4-FFF2-40B4-BE49-F238E27FC236}">
              <a16:creationId xmlns:a16="http://schemas.microsoft.com/office/drawing/2014/main" id="{C6C9F768-7BBB-4235-A51F-BF62741C09C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a:extLst>
            <a:ext uri="{FF2B5EF4-FFF2-40B4-BE49-F238E27FC236}">
              <a16:creationId xmlns:a16="http://schemas.microsoft.com/office/drawing/2014/main" id="{CB027CE3-8783-4D4F-8C29-0DDB97900A8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a:extLst>
            <a:ext uri="{FF2B5EF4-FFF2-40B4-BE49-F238E27FC236}">
              <a16:creationId xmlns:a16="http://schemas.microsoft.com/office/drawing/2014/main" id="{485B9393-470C-4F9F-8748-F1C696DF8D1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a:extLst>
            <a:ext uri="{FF2B5EF4-FFF2-40B4-BE49-F238E27FC236}">
              <a16:creationId xmlns:a16="http://schemas.microsoft.com/office/drawing/2014/main" id="{09CC32FF-1F47-4E82-B45D-5699A4EA807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a:extLst>
            <a:ext uri="{FF2B5EF4-FFF2-40B4-BE49-F238E27FC236}">
              <a16:creationId xmlns:a16="http://schemas.microsoft.com/office/drawing/2014/main" id="{3A9F0649-3857-4C09-ABE6-9410FE8278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a:extLst>
            <a:ext uri="{FF2B5EF4-FFF2-40B4-BE49-F238E27FC236}">
              <a16:creationId xmlns:a16="http://schemas.microsoft.com/office/drawing/2014/main" id="{8BAAF820-E2EA-4BBB-AB61-7313BF8729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a:extLst>
            <a:ext uri="{FF2B5EF4-FFF2-40B4-BE49-F238E27FC236}">
              <a16:creationId xmlns:a16="http://schemas.microsoft.com/office/drawing/2014/main" id="{819EF0D9-F129-4AA7-A1ED-BCDD51AAF4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a:extLst>
            <a:ext uri="{FF2B5EF4-FFF2-40B4-BE49-F238E27FC236}">
              <a16:creationId xmlns:a16="http://schemas.microsoft.com/office/drawing/2014/main" id="{906CB540-B5DF-476A-B137-E6833DEE1FE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a:extLst>
            <a:ext uri="{FF2B5EF4-FFF2-40B4-BE49-F238E27FC236}">
              <a16:creationId xmlns:a16="http://schemas.microsoft.com/office/drawing/2014/main" id="{6AE5F111-E6E5-476F-94C3-D94F56EE90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a:extLst>
            <a:ext uri="{FF2B5EF4-FFF2-40B4-BE49-F238E27FC236}">
              <a16:creationId xmlns:a16="http://schemas.microsoft.com/office/drawing/2014/main" id="{F879746C-9E2A-4156-A903-59157265D1A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a:extLst>
            <a:ext uri="{FF2B5EF4-FFF2-40B4-BE49-F238E27FC236}">
              <a16:creationId xmlns:a16="http://schemas.microsoft.com/office/drawing/2014/main" id="{4CF5E8B0-A29C-41D7-A0B2-8984D30EB07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a:extLst>
            <a:ext uri="{FF2B5EF4-FFF2-40B4-BE49-F238E27FC236}">
              <a16:creationId xmlns:a16="http://schemas.microsoft.com/office/drawing/2014/main" id="{07035B11-D762-4AF3-B7B8-D92A9263B8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a:extLst>
            <a:ext uri="{FF2B5EF4-FFF2-40B4-BE49-F238E27FC236}">
              <a16:creationId xmlns:a16="http://schemas.microsoft.com/office/drawing/2014/main" id="{0466175B-11A6-487F-807D-DB0DAC33BD8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a:extLst>
            <a:ext uri="{FF2B5EF4-FFF2-40B4-BE49-F238E27FC236}">
              <a16:creationId xmlns:a16="http://schemas.microsoft.com/office/drawing/2014/main" id="{766A06EF-19E2-434D-A149-0EA4E192EC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a:extLst>
            <a:ext uri="{FF2B5EF4-FFF2-40B4-BE49-F238E27FC236}">
              <a16:creationId xmlns:a16="http://schemas.microsoft.com/office/drawing/2014/main" id="{A96CA805-6F77-4BCC-829A-62BB98CBF84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a:extLst>
            <a:ext uri="{FF2B5EF4-FFF2-40B4-BE49-F238E27FC236}">
              <a16:creationId xmlns:a16="http://schemas.microsoft.com/office/drawing/2014/main" id="{D713EEBB-099C-4263-A624-7F1B110179F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a:extLst>
            <a:ext uri="{FF2B5EF4-FFF2-40B4-BE49-F238E27FC236}">
              <a16:creationId xmlns:a16="http://schemas.microsoft.com/office/drawing/2014/main" id="{18C2F999-C5BA-4051-85FE-F69A4415249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a:extLst>
            <a:ext uri="{FF2B5EF4-FFF2-40B4-BE49-F238E27FC236}">
              <a16:creationId xmlns:a16="http://schemas.microsoft.com/office/drawing/2014/main" id="{F0DE5BAF-B4DF-4CD8-8016-DEAFFA0090CB}"/>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a:extLst>
            <a:ext uri="{FF2B5EF4-FFF2-40B4-BE49-F238E27FC236}">
              <a16:creationId xmlns:a16="http://schemas.microsoft.com/office/drawing/2014/main" id="{0AB15381-212E-40F4-BE59-962E189ECEB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a:extLst>
            <a:ext uri="{FF2B5EF4-FFF2-40B4-BE49-F238E27FC236}">
              <a16:creationId xmlns:a16="http://schemas.microsoft.com/office/drawing/2014/main" id="{1105AF13-4806-4222-A0F5-D7AE6226008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9C29847-E3B2-40C2-A34F-AFDF229E16A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B5EEDA79-3426-4087-9D00-9ABB7D32A23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41EC4AA-3FB6-4A46-9567-6150D08ACBB8}"/>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CD69FA6-123C-44F7-9726-55979D8B83D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11BBA2F-C5C8-4C8F-8BA6-DEAAA1E937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8D6B9E9-9FE8-416D-A5AA-12F4956E42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DEF5CB4-D619-4BAB-81D9-AC8067B42A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E6E79E7-1A4A-40A5-8369-714C7BE24FD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9916797-1C66-4617-AB41-4B39B92C2D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425DC33-1676-4736-ACED-403A3024F23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6B83408-3175-4341-AE62-22C121A5511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11C3DD9-F694-4965-A4B1-19CF90CE25B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75FB48D-8C00-4297-827F-2D99662F764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S UI Gothic" panose="020B0600070205080204" pitchFamily="50" charset="-128"/>
              <a:ea typeface="MS UI Gothic" panose="020B0600070205080204" pitchFamily="50" charset="-128"/>
              <a:cs typeface="+mn-cs"/>
            </a:rPr>
            <a:t>平成２８年度に策定した公共施設等総合管理計画において、公共施設等の延べ床面積を３０年間で３０％削減するという目標を掲げ、老朽化した施設の除却等を進めている。</a:t>
          </a:r>
          <a:endParaRPr lang="ja-JP" altLang="ja-JP">
            <a:effectLst/>
            <a:latin typeface="MS UI Gothic" panose="020B0600070205080204" pitchFamily="50" charset="-128"/>
            <a:ea typeface="MS UI Gothic" panose="020B0600070205080204" pitchFamily="50" charset="-128"/>
          </a:endParaRPr>
        </a:p>
        <a:p>
          <a:r>
            <a:rPr lang="ja-JP" altLang="ja-JP" sz="1100">
              <a:solidFill>
                <a:schemeClr val="dk1"/>
              </a:solidFill>
              <a:effectLst/>
              <a:latin typeface="MS UI Gothic" panose="020B0600070205080204" pitchFamily="50" charset="-128"/>
              <a:ea typeface="MS UI Gothic" panose="020B0600070205080204" pitchFamily="50" charset="-128"/>
              <a:cs typeface="+mn-cs"/>
            </a:rPr>
            <a:t>　類似団体の平均と同様に数値が上昇傾向にあり、その伸びは類似団体より急である。今後は個別に施設を分析していき、老朽化状況をより正確に把握したうえで施設の維持管理対策を行っていく。</a:t>
          </a:r>
          <a:endParaRPr lang="ja-JP" altLang="ja-JP">
            <a:effectLst/>
            <a:latin typeface="MS UI Gothic" panose="020B0600070205080204" pitchFamily="50" charset="-128"/>
            <a:ea typeface="MS UI Gothic"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F48D417-183D-4E4E-835E-C86B69F4770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900E41-E2F0-49D0-A4E2-0C87433D170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B4BA38B-810E-4224-81E7-65558BD302E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B323320-1595-4079-AFB7-4F2146F6D98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343771E-E92F-4668-9C5D-EE616AC6322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E603ACD-2B4C-4372-A565-CC73C3FF6AF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999D6CD-17B8-4AD3-BA42-E49E3742BA6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9DFA63B-650C-4605-A466-EEAB3699C1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5AABFC8-24F9-4314-81FF-1CE7945286D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3C07B8D-17F2-4635-9E5F-9625566EB4F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5FA8445-E184-482A-BADA-387745BBFBE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00798E0-87CB-4799-A987-C6671249FBF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4ABF814-5CE7-4999-97F1-DFEB3BC26FA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0E3029D-A55E-4222-81F6-20E3BDF6567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D19F5CA-FE04-41D5-9C06-CBAD17ABA55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B9AFC9D-17E4-4735-9794-15FD187BD1A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65" name="直線コネクタ 64">
          <a:extLst>
            <a:ext uri="{FF2B5EF4-FFF2-40B4-BE49-F238E27FC236}">
              <a16:creationId xmlns:a16="http://schemas.microsoft.com/office/drawing/2014/main" id="{A0E22892-1763-40B9-8669-EF9E4AD7F1A5}"/>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66" name="有形固定資産減価償却率最小値テキスト">
          <a:extLst>
            <a:ext uri="{FF2B5EF4-FFF2-40B4-BE49-F238E27FC236}">
              <a16:creationId xmlns:a16="http://schemas.microsoft.com/office/drawing/2014/main" id="{C0A5C369-6E53-40A8-8442-B498B7277139}"/>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67" name="直線コネクタ 66">
          <a:extLst>
            <a:ext uri="{FF2B5EF4-FFF2-40B4-BE49-F238E27FC236}">
              <a16:creationId xmlns:a16="http://schemas.microsoft.com/office/drawing/2014/main" id="{15CE724F-7856-42B3-A6E6-D4F2E0CC4E1F}"/>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a:extLst>
            <a:ext uri="{FF2B5EF4-FFF2-40B4-BE49-F238E27FC236}">
              <a16:creationId xmlns:a16="http://schemas.microsoft.com/office/drawing/2014/main" id="{F2BC8013-A42A-4B0E-8EAB-1C145AC13DF4}"/>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a:extLst>
            <a:ext uri="{FF2B5EF4-FFF2-40B4-BE49-F238E27FC236}">
              <a16:creationId xmlns:a16="http://schemas.microsoft.com/office/drawing/2014/main" id="{EF5E4FE7-5259-4A2C-9C87-1DB2FD113AD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91880</xdr:rowOff>
    </xdr:from>
    <xdr:ext cx="405111" cy="259045"/>
    <xdr:sp macro="" textlink="">
      <xdr:nvSpPr>
        <xdr:cNvPr id="70" name="有形固定資産減価償却率平均値テキスト">
          <a:extLst>
            <a:ext uri="{FF2B5EF4-FFF2-40B4-BE49-F238E27FC236}">
              <a16:creationId xmlns:a16="http://schemas.microsoft.com/office/drawing/2014/main" id="{6C060576-D2A7-44F2-9A21-48685F16268D}"/>
            </a:ext>
          </a:extLst>
        </xdr:cNvPr>
        <xdr:cNvSpPr txBox="1"/>
      </xdr:nvSpPr>
      <xdr:spPr>
        <a:xfrm>
          <a:off x="4813300" y="6006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1" name="フローチャート: 判断 70">
          <a:extLst>
            <a:ext uri="{FF2B5EF4-FFF2-40B4-BE49-F238E27FC236}">
              <a16:creationId xmlns:a16="http://schemas.microsoft.com/office/drawing/2014/main" id="{4BABD81A-7F55-4DEE-ABC0-559F976D79ED}"/>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2" name="フローチャート: 判断 71">
          <a:extLst>
            <a:ext uri="{FF2B5EF4-FFF2-40B4-BE49-F238E27FC236}">
              <a16:creationId xmlns:a16="http://schemas.microsoft.com/office/drawing/2014/main" id="{08C26D32-4D89-4503-AB0A-32D9E1AC74F7}"/>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3" name="フローチャート: 判断 72">
          <a:extLst>
            <a:ext uri="{FF2B5EF4-FFF2-40B4-BE49-F238E27FC236}">
              <a16:creationId xmlns:a16="http://schemas.microsoft.com/office/drawing/2014/main" id="{C52129D4-E592-439D-9E5E-8045373A4D07}"/>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171027</xdr:rowOff>
    </xdr:from>
    <xdr:to>
      <xdr:col>11</xdr:col>
      <xdr:colOff>187325</xdr:colOff>
      <xdr:row>31</xdr:row>
      <xdr:rowOff>101177</xdr:rowOff>
    </xdr:to>
    <xdr:sp macro="" textlink="">
      <xdr:nvSpPr>
        <xdr:cNvPr id="74" name="フローチャート: 判断 73">
          <a:extLst>
            <a:ext uri="{FF2B5EF4-FFF2-40B4-BE49-F238E27FC236}">
              <a16:creationId xmlns:a16="http://schemas.microsoft.com/office/drawing/2014/main" id="{9B39589D-AFDE-4B95-B0C3-0CD01EAEC5BD}"/>
            </a:ext>
          </a:extLst>
        </xdr:cNvPr>
        <xdr:cNvSpPr/>
      </xdr:nvSpPr>
      <xdr:spPr>
        <a:xfrm>
          <a:off x="2476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BB3C36D-99F0-45B3-89E0-3C0564D31FE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C085350-CF59-4DA1-AE3A-67EEFF45C08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3B0329A-08AB-441F-89E7-E64046590AA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8D1436C-FE48-4D85-BECF-3F6BDD62E1A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D5589D3-246A-49FF-BA0D-DE46A46D9A3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0" name="楕円 79">
          <a:extLst>
            <a:ext uri="{FF2B5EF4-FFF2-40B4-BE49-F238E27FC236}">
              <a16:creationId xmlns:a16="http://schemas.microsoft.com/office/drawing/2014/main" id="{5223C528-88D2-4A10-9291-591928111E58}"/>
            </a:ext>
          </a:extLst>
        </xdr:cNvPr>
        <xdr:cNvSpPr/>
      </xdr:nvSpPr>
      <xdr:spPr>
        <a:xfrm>
          <a:off x="47117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39175</xdr:rowOff>
    </xdr:from>
    <xdr:ext cx="405111" cy="259045"/>
    <xdr:sp macro="" textlink="">
      <xdr:nvSpPr>
        <xdr:cNvPr id="81" name="有形固定資産減価償却率該当値テキスト">
          <a:extLst>
            <a:ext uri="{FF2B5EF4-FFF2-40B4-BE49-F238E27FC236}">
              <a16:creationId xmlns:a16="http://schemas.microsoft.com/office/drawing/2014/main" id="{F546EBBA-B66E-4C55-BF65-DEA71B8BF275}"/>
            </a:ext>
          </a:extLst>
        </xdr:cNvPr>
        <xdr:cNvSpPr txBox="1"/>
      </xdr:nvSpPr>
      <xdr:spPr>
        <a:xfrm>
          <a:off x="4813300" y="5782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142240</xdr:rowOff>
    </xdr:from>
    <xdr:to>
      <xdr:col>19</xdr:col>
      <xdr:colOff>187325</xdr:colOff>
      <xdr:row>31</xdr:row>
      <xdr:rowOff>72390</xdr:rowOff>
    </xdr:to>
    <xdr:sp macro="" textlink="">
      <xdr:nvSpPr>
        <xdr:cNvPr id="82" name="楕円 81">
          <a:extLst>
            <a:ext uri="{FF2B5EF4-FFF2-40B4-BE49-F238E27FC236}">
              <a16:creationId xmlns:a16="http://schemas.microsoft.com/office/drawing/2014/main" id="{B89ABE6A-C89F-4522-98E5-F96EA24784EB}"/>
            </a:ext>
          </a:extLst>
        </xdr:cNvPr>
        <xdr:cNvSpPr/>
      </xdr:nvSpPr>
      <xdr:spPr>
        <a:xfrm>
          <a:off x="4000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67098</xdr:rowOff>
    </xdr:from>
    <xdr:to>
      <xdr:col>23</xdr:col>
      <xdr:colOff>85725</xdr:colOff>
      <xdr:row>31</xdr:row>
      <xdr:rowOff>21590</xdr:rowOff>
    </xdr:to>
    <xdr:cxnSp macro="">
      <xdr:nvCxnSpPr>
        <xdr:cNvPr id="83" name="直線コネクタ 82">
          <a:extLst>
            <a:ext uri="{FF2B5EF4-FFF2-40B4-BE49-F238E27FC236}">
              <a16:creationId xmlns:a16="http://schemas.microsoft.com/office/drawing/2014/main" id="{77B383FB-A2F7-4FDC-8846-64E6F3EA49A9}"/>
            </a:ext>
          </a:extLst>
        </xdr:cNvPr>
        <xdr:cNvCxnSpPr/>
      </xdr:nvCxnSpPr>
      <xdr:spPr>
        <a:xfrm flipV="1">
          <a:off x="4051300" y="5982123"/>
          <a:ext cx="7112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4" name="楕円 83">
          <a:extLst>
            <a:ext uri="{FF2B5EF4-FFF2-40B4-BE49-F238E27FC236}">
              <a16:creationId xmlns:a16="http://schemas.microsoft.com/office/drawing/2014/main" id="{9F8DD199-CCAA-4D28-BC0A-DEC0DAED54C7}"/>
            </a:ext>
          </a:extLst>
        </xdr:cNvPr>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21590</xdr:rowOff>
    </xdr:from>
    <xdr:to>
      <xdr:col>19</xdr:col>
      <xdr:colOff>136525</xdr:colOff>
      <xdr:row>31</xdr:row>
      <xdr:rowOff>82762</xdr:rowOff>
    </xdr:to>
    <xdr:cxnSp macro="">
      <xdr:nvCxnSpPr>
        <xdr:cNvPr id="85" name="直線コネクタ 84">
          <a:extLst>
            <a:ext uri="{FF2B5EF4-FFF2-40B4-BE49-F238E27FC236}">
              <a16:creationId xmlns:a16="http://schemas.microsoft.com/office/drawing/2014/main" id="{E7E29D0D-4D17-4978-BBA2-8E4C01841677}"/>
            </a:ext>
          </a:extLst>
        </xdr:cNvPr>
        <xdr:cNvCxnSpPr/>
      </xdr:nvCxnSpPr>
      <xdr:spPr>
        <a:xfrm flipV="1">
          <a:off x="3289300" y="610806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157903</xdr:rowOff>
    </xdr:from>
    <xdr:to>
      <xdr:col>11</xdr:col>
      <xdr:colOff>187325</xdr:colOff>
      <xdr:row>32</xdr:row>
      <xdr:rowOff>88053</xdr:rowOff>
    </xdr:to>
    <xdr:sp macro="" textlink="">
      <xdr:nvSpPr>
        <xdr:cNvPr id="86" name="楕円 85">
          <a:extLst>
            <a:ext uri="{FF2B5EF4-FFF2-40B4-BE49-F238E27FC236}">
              <a16:creationId xmlns:a16="http://schemas.microsoft.com/office/drawing/2014/main" id="{0543A384-C816-46A0-B3F3-B7A2C910BB33}"/>
            </a:ext>
          </a:extLst>
        </xdr:cNvPr>
        <xdr:cNvSpPr/>
      </xdr:nvSpPr>
      <xdr:spPr>
        <a:xfrm>
          <a:off x="2476500" y="62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32</xdr:row>
      <xdr:rowOff>37253</xdr:rowOff>
    </xdr:to>
    <xdr:cxnSp macro="">
      <xdr:nvCxnSpPr>
        <xdr:cNvPr id="87" name="直線コネクタ 86">
          <a:extLst>
            <a:ext uri="{FF2B5EF4-FFF2-40B4-BE49-F238E27FC236}">
              <a16:creationId xmlns:a16="http://schemas.microsoft.com/office/drawing/2014/main" id="{9E2C99A1-31F8-4420-B787-9EAA310800A1}"/>
            </a:ext>
          </a:extLst>
        </xdr:cNvPr>
        <xdr:cNvCxnSpPr/>
      </xdr:nvCxnSpPr>
      <xdr:spPr>
        <a:xfrm flipV="1">
          <a:off x="2527300" y="6169237"/>
          <a:ext cx="7620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78122</xdr:rowOff>
    </xdr:from>
    <xdr:ext cx="405111" cy="259045"/>
    <xdr:sp macro="" textlink="">
      <xdr:nvSpPr>
        <xdr:cNvPr id="88" name="n_1aveValue有形固定資産減価償却率">
          <a:extLst>
            <a:ext uri="{FF2B5EF4-FFF2-40B4-BE49-F238E27FC236}">
              <a16:creationId xmlns:a16="http://schemas.microsoft.com/office/drawing/2014/main" id="{A053C66C-821C-44EA-B5C5-75C2ACBFE92C}"/>
            </a:ext>
          </a:extLst>
        </xdr:cNvPr>
        <xdr:cNvSpPr txBox="1"/>
      </xdr:nvSpPr>
      <xdr:spPr>
        <a:xfrm>
          <a:off x="38360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89" name="n_2aveValue有形固定資産減価償却率">
          <a:extLst>
            <a:ext uri="{FF2B5EF4-FFF2-40B4-BE49-F238E27FC236}">
              <a16:creationId xmlns:a16="http://schemas.microsoft.com/office/drawing/2014/main" id="{D1AEE3A2-A15D-4D5B-B143-764EA0B4FDD6}"/>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117704</xdr:rowOff>
    </xdr:from>
    <xdr:ext cx="405111" cy="259045"/>
    <xdr:sp macro="" textlink="">
      <xdr:nvSpPr>
        <xdr:cNvPr id="90" name="n_3aveValue有形固定資産減価償却率">
          <a:extLst>
            <a:ext uri="{FF2B5EF4-FFF2-40B4-BE49-F238E27FC236}">
              <a16:creationId xmlns:a16="http://schemas.microsoft.com/office/drawing/2014/main" id="{ACE3AC48-6EF5-4563-9BFC-7D6D0F2B045D}"/>
            </a:ext>
          </a:extLst>
        </xdr:cNvPr>
        <xdr:cNvSpPr txBox="1"/>
      </xdr:nvSpPr>
      <xdr:spPr>
        <a:xfrm>
          <a:off x="2324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63517</xdr:rowOff>
    </xdr:from>
    <xdr:ext cx="405111" cy="259045"/>
    <xdr:sp macro="" textlink="">
      <xdr:nvSpPr>
        <xdr:cNvPr id="91" name="n_1mainValue有形固定資産減価償却率">
          <a:extLst>
            <a:ext uri="{FF2B5EF4-FFF2-40B4-BE49-F238E27FC236}">
              <a16:creationId xmlns:a16="http://schemas.microsoft.com/office/drawing/2014/main" id="{1C401D29-7910-4ABF-A965-F990DCC3280E}"/>
            </a:ext>
          </a:extLst>
        </xdr:cNvPr>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2" name="n_2mainValue有形固定資産減価償却率">
          <a:extLst>
            <a:ext uri="{FF2B5EF4-FFF2-40B4-BE49-F238E27FC236}">
              <a16:creationId xmlns:a16="http://schemas.microsoft.com/office/drawing/2014/main" id="{5E8B6D9F-1AF2-4F43-B75B-65EC7745D48D}"/>
            </a:ext>
          </a:extLst>
        </xdr:cNvPr>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79180</xdr:rowOff>
    </xdr:from>
    <xdr:ext cx="405111" cy="259045"/>
    <xdr:sp macro="" textlink="">
      <xdr:nvSpPr>
        <xdr:cNvPr id="93" name="n_3mainValue有形固定資産減価償却率">
          <a:extLst>
            <a:ext uri="{FF2B5EF4-FFF2-40B4-BE49-F238E27FC236}">
              <a16:creationId xmlns:a16="http://schemas.microsoft.com/office/drawing/2014/main" id="{F1D5CA7A-9EFC-4A2E-B530-2D4321406DC7}"/>
            </a:ext>
          </a:extLst>
        </xdr:cNvPr>
        <xdr:cNvSpPr txBox="1"/>
      </xdr:nvSpPr>
      <xdr:spPr>
        <a:xfrm>
          <a:off x="2324744" y="633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919297B7-2887-477F-BF30-848CF8D12E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4BE275F7-2212-429A-BBE0-FFA8970EBF4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E79436C8-33C4-4E43-BDAF-D75BD3E8A35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D734E067-664D-4503-B263-B57D188D697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558267A-AA9A-4C17-9D13-6C6AC749D65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EDA4494-A318-403A-A1FA-F99B706010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D23565CC-848E-4056-9A85-22059866564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6C059F40-74A1-4EDD-A2BA-89FEADEE55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518B1ADF-04BF-41CE-B0D2-7CFEBD6CBA6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9FA6ED6E-C1E7-4145-ABCC-F1AEA7580B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CC3D631C-BCCC-4D10-963A-C6CC4EBB63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24EE87C5-9BEB-4E26-9EDD-FDD60F3F3D4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61640C0B-5172-4168-BAEB-695D35AE1B7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２７年度以降で実施した役場庁舎移転事業や悠邑ふるさと会館大規模改修事業、町道の整備事業等の大規模な普通建設事業に伴い、地方債現在高が増加していることが要因で、類似団体の平均より高い水準となってい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8E6CD1C-BA71-43EE-93EC-F15F2DA7FDC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D6A7563-4A23-4E84-A1AB-FB504A219F7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14C27310-257A-4954-B1EE-92643EF2027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id="{E14F7488-43B0-4784-9745-B27EEA81BB9A}"/>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0C600922-4269-418D-AD3A-615A8543C96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A323FA5F-E9EA-45BD-9A69-9D3DAA8490C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54187BB7-5BCE-41D3-8086-C2CA6B32BFB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82F52A58-9169-4457-BD1B-1E35BD67868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63B06081-6600-4FB6-B62D-E93740C1E85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E4FCEB2F-AA16-4114-8DDA-A47BBFA87655}"/>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D1174B08-6CC1-42C8-A99B-B976234AF20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FBC0D6EF-5BCE-4BFF-98C0-2A6D478BE56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82B85734-0E81-49D7-AD5B-9FCFE63E9A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6329634-45C5-4C8E-BA91-8FB4979B04F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4692BCF6-1EC6-4689-A7D6-D1A4C35097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id="{982F5CF1-3AD6-418B-9B41-8189C4B71EB8}"/>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比率最小値テキスト">
          <a:extLst>
            <a:ext uri="{FF2B5EF4-FFF2-40B4-BE49-F238E27FC236}">
              <a16:creationId xmlns:a16="http://schemas.microsoft.com/office/drawing/2014/main" id="{F3C8435A-E640-4EE0-B2A7-30B622C0B2EF}"/>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id="{44E00451-0BD9-416D-A613-699D29E86C5D}"/>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5" name="債務償還比率最大値テキスト">
          <a:extLst>
            <a:ext uri="{FF2B5EF4-FFF2-40B4-BE49-F238E27FC236}">
              <a16:creationId xmlns:a16="http://schemas.microsoft.com/office/drawing/2014/main" id="{6B0892CF-11D0-4578-8649-F69342CA5133}"/>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6" name="直線コネクタ 125">
          <a:extLst>
            <a:ext uri="{FF2B5EF4-FFF2-40B4-BE49-F238E27FC236}">
              <a16:creationId xmlns:a16="http://schemas.microsoft.com/office/drawing/2014/main" id="{0142F05C-F4F0-466B-B095-FE5F3B5FEFDB}"/>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27" name="債務償還比率平均値テキスト">
          <a:extLst>
            <a:ext uri="{FF2B5EF4-FFF2-40B4-BE49-F238E27FC236}">
              <a16:creationId xmlns:a16="http://schemas.microsoft.com/office/drawing/2014/main" id="{F2728D06-958A-4830-8A89-B4DB7158D70C}"/>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28" name="フローチャート: 判断 127">
          <a:extLst>
            <a:ext uri="{FF2B5EF4-FFF2-40B4-BE49-F238E27FC236}">
              <a16:creationId xmlns:a16="http://schemas.microsoft.com/office/drawing/2014/main" id="{2EC44075-A102-4E5C-A9D9-44E01A432106}"/>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29" name="フローチャート: 判断 128">
          <a:extLst>
            <a:ext uri="{FF2B5EF4-FFF2-40B4-BE49-F238E27FC236}">
              <a16:creationId xmlns:a16="http://schemas.microsoft.com/office/drawing/2014/main" id="{6BC779AE-AEC5-40B8-824B-1BE74B3A275A}"/>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404F817F-8D3C-42D4-B0C5-92E1BB6860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F79F2C3C-3D50-40FC-8840-586C9C6098C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9FC7D50-1C88-4127-A8E4-3E601313783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AD14AE4-C202-4199-93BB-6AC04E9846A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5BDCDE7-FD62-404A-9486-D1AD5FC032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37169</xdr:rowOff>
    </xdr:from>
    <xdr:to>
      <xdr:col>76</xdr:col>
      <xdr:colOff>73025</xdr:colOff>
      <xdr:row>30</xdr:row>
      <xdr:rowOff>138769</xdr:rowOff>
    </xdr:to>
    <xdr:sp macro="" textlink="">
      <xdr:nvSpPr>
        <xdr:cNvPr id="135" name="楕円 134">
          <a:extLst>
            <a:ext uri="{FF2B5EF4-FFF2-40B4-BE49-F238E27FC236}">
              <a16:creationId xmlns:a16="http://schemas.microsoft.com/office/drawing/2014/main" id="{B4A12EA5-48FD-41AD-8AC2-CC9EA9709B25}"/>
            </a:ext>
          </a:extLst>
        </xdr:cNvPr>
        <xdr:cNvSpPr/>
      </xdr:nvSpPr>
      <xdr:spPr>
        <a:xfrm>
          <a:off x="14744700" y="59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60046</xdr:rowOff>
    </xdr:from>
    <xdr:ext cx="469744" cy="259045"/>
    <xdr:sp macro="" textlink="">
      <xdr:nvSpPr>
        <xdr:cNvPr id="136" name="債務償還比率該当値テキスト">
          <a:extLst>
            <a:ext uri="{FF2B5EF4-FFF2-40B4-BE49-F238E27FC236}">
              <a16:creationId xmlns:a16="http://schemas.microsoft.com/office/drawing/2014/main" id="{798664D5-DA68-4710-B831-246DABBD005A}"/>
            </a:ext>
          </a:extLst>
        </xdr:cNvPr>
        <xdr:cNvSpPr txBox="1"/>
      </xdr:nvSpPr>
      <xdr:spPr>
        <a:xfrm>
          <a:off x="14846300" y="580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53961</xdr:rowOff>
    </xdr:from>
    <xdr:to>
      <xdr:col>72</xdr:col>
      <xdr:colOff>123825</xdr:colOff>
      <xdr:row>30</xdr:row>
      <xdr:rowOff>155561</xdr:rowOff>
    </xdr:to>
    <xdr:sp macro="" textlink="">
      <xdr:nvSpPr>
        <xdr:cNvPr id="137" name="楕円 136">
          <a:extLst>
            <a:ext uri="{FF2B5EF4-FFF2-40B4-BE49-F238E27FC236}">
              <a16:creationId xmlns:a16="http://schemas.microsoft.com/office/drawing/2014/main" id="{C266C7D8-6C45-41C0-8ED7-D244EAE80C4D}"/>
            </a:ext>
          </a:extLst>
        </xdr:cNvPr>
        <xdr:cNvSpPr/>
      </xdr:nvSpPr>
      <xdr:spPr>
        <a:xfrm>
          <a:off x="14033500" y="59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87969</xdr:rowOff>
    </xdr:from>
    <xdr:to>
      <xdr:col>76</xdr:col>
      <xdr:colOff>22225</xdr:colOff>
      <xdr:row>30</xdr:row>
      <xdr:rowOff>104761</xdr:rowOff>
    </xdr:to>
    <xdr:cxnSp macro="">
      <xdr:nvCxnSpPr>
        <xdr:cNvPr id="138" name="直線コネクタ 137">
          <a:extLst>
            <a:ext uri="{FF2B5EF4-FFF2-40B4-BE49-F238E27FC236}">
              <a16:creationId xmlns:a16="http://schemas.microsoft.com/office/drawing/2014/main" id="{BFD6A1E0-4596-45B4-8BA7-253356E97D65}"/>
            </a:ext>
          </a:extLst>
        </xdr:cNvPr>
        <xdr:cNvCxnSpPr/>
      </xdr:nvCxnSpPr>
      <xdr:spPr>
        <a:xfrm flipV="1">
          <a:off x="14084300" y="6002994"/>
          <a:ext cx="7112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39359</xdr:rowOff>
    </xdr:from>
    <xdr:ext cx="469744" cy="259045"/>
    <xdr:sp macro="" textlink="">
      <xdr:nvSpPr>
        <xdr:cNvPr id="139" name="n_1aveValue債務償還比率">
          <a:extLst>
            <a:ext uri="{FF2B5EF4-FFF2-40B4-BE49-F238E27FC236}">
              <a16:creationId xmlns:a16="http://schemas.microsoft.com/office/drawing/2014/main" id="{6C804DAF-605C-4966-A2FB-DF33F18D231E}"/>
            </a:ext>
          </a:extLst>
        </xdr:cNvPr>
        <xdr:cNvSpPr txBox="1"/>
      </xdr:nvSpPr>
      <xdr:spPr>
        <a:xfrm>
          <a:off x="13836727" y="629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638</xdr:rowOff>
    </xdr:from>
    <xdr:ext cx="469744" cy="259045"/>
    <xdr:sp macro="" textlink="">
      <xdr:nvSpPr>
        <xdr:cNvPr id="140" name="n_1mainValue債務償還比率">
          <a:extLst>
            <a:ext uri="{FF2B5EF4-FFF2-40B4-BE49-F238E27FC236}">
              <a16:creationId xmlns:a16="http://schemas.microsoft.com/office/drawing/2014/main" id="{99B3EE4E-2F72-4901-9D1A-359D9CB2E112}"/>
            </a:ext>
          </a:extLst>
        </xdr:cNvPr>
        <xdr:cNvSpPr txBox="1"/>
      </xdr:nvSpPr>
      <xdr:spPr>
        <a:xfrm>
          <a:off x="13836727" y="57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21BC97BA-B632-488E-94B3-6F2A5A574DF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3D76B707-0C47-4E21-93F3-4E6DABCBF8E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ED702F7A-8BF7-49AC-8049-C38890A673F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AEF0291B-F6B8-4272-8BA3-EB5712E4448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6E42A273-3F58-4225-8380-882BEA07BC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5C75C8DA-CCA0-4D68-929F-193FC253F11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7DD3A7F-2AE1-4B7F-A5A9-C820703338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7DFE53-BA77-455E-BCB6-B714F84E04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B65C1FD-F45C-4A2B-A3F0-AD999754C0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CA686F9-369A-4EB3-9E11-2FD07FFCBA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6D0B8A-77AB-44C3-9676-39311A76C8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903F19-7AAC-4F70-97D7-8178DF57D0D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5FB5B11-58C9-4172-8E38-81A3774FBBD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6368DF-E6D7-4518-87C5-5C3BDC4EF1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F5B189-9776-4B1E-936B-B59FF516E16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55F1C50-693B-4D3E-8EED-DF95F95C2E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BCB949-C709-43C5-B753-086A61064A1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EBFC40-BDFC-4BC7-86A0-73E8EA0BAB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ABC9C6-E56F-44FA-B5DD-03183437FA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BADE608-5793-4FC7-AD61-8DCE165F2E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1DA36A0-17A3-4815-986D-20E6D6F7F85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AECB844-FC16-45D5-B313-DB31CA5B9D9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2E19CA-F9F8-4503-90E8-5D7A94E7585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E236BDC-0FD3-4DD9-B1AC-0DA94688C1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538DD6-7D6E-44DB-ADCE-30C0371683B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3D436D-30BD-4ED6-BAB8-A4417F7F06A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7D51D30-95EA-4A29-A444-D64A9D338A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A5B741-D741-4F17-8A4A-4CEAA16E8A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46E3137-E29B-4733-B9B2-575EC34A597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BB0BD8-5978-40C0-9723-7F83E74015E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9E919C-F147-45E2-A2ED-E8342D427F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2DDF7D-5B19-4F7E-8115-A04ACF0829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0DEB5D-CBF8-4F5D-AFAC-20DFD4672D9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9517B93-87D8-49E9-9290-27825113A4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ACA77D8-3848-414B-8351-30FBBD3E57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44CBD3-EDDD-468D-80E7-07956B47B9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5B0A280-C43F-4E0B-8B1A-DA882DB3A7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721E021-D7FE-4A7A-ACDF-219298F45D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DF81290-F525-4F5B-ABD2-AF62D8FC0C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2CACD01-790E-45D8-BCB3-CB7BB568092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F926C92-FECC-46A3-9CC0-900F182DB2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0714192-0AB4-48C3-8617-580846D80E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03A02CE-F6E1-42E5-9916-2146AD46CE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093F427-1B96-4AE7-87EB-871258241C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58309B8-610A-4CFD-9C1E-C0ECAAC8910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D80776D-832C-41CB-8D3F-F775C815AFB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2E14F38A-2182-4C29-B80A-72315DECA8E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E25AFCED-7A8E-42CC-AF9B-13E7BA99D9F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40093404-139E-4DB8-BBF6-BBFF03BFD3A6}"/>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6BD9E7FD-6EC8-45B6-8180-85BC85F78E1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29307E7-71C9-4AE5-BA53-5564C98E76CE}"/>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3AF54928-CAC8-4436-BCEA-DE9A23EB151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36B43EF-8A17-44F8-9617-1FE20915B4C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DCC54D4-76E4-405B-B045-F701881284B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AC78F92C-7AB8-476B-A525-29F9C6389CAB}"/>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161F894-8603-4B3D-8B76-D57305950DF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887D40C0-F44D-4FCB-B031-943AD8AA7CB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9DFA082C-B138-436C-8AC0-FFC1C7ABF1D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554BD97A-89F7-4138-B4D1-1998E7D8AA0F}"/>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AB99FF76-4997-4172-8E07-20CC093D9BD4}"/>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2C985D2C-DBBA-4DDE-B9CE-450305120F7D}"/>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D55C5896-0839-433E-A582-C0452D103BDF}"/>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2F0934A7-0B39-4E3E-9F03-C91DF60B9351}"/>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148861</xdr:rowOff>
    </xdr:from>
    <xdr:ext cx="405111" cy="259045"/>
    <xdr:sp macro="" textlink="">
      <xdr:nvSpPr>
        <xdr:cNvPr id="59" name="【道路】&#10;有形固定資産減価償却率平均値テキスト">
          <a:extLst>
            <a:ext uri="{FF2B5EF4-FFF2-40B4-BE49-F238E27FC236}">
              <a16:creationId xmlns:a16="http://schemas.microsoft.com/office/drawing/2014/main" id="{E1D84038-5B4E-4815-9DC3-770C9E47421E}"/>
            </a:ext>
          </a:extLst>
        </xdr:cNvPr>
        <xdr:cNvSpPr txBox="1"/>
      </xdr:nvSpPr>
      <xdr:spPr>
        <a:xfrm>
          <a:off x="4673600" y="6492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C885AAF3-E299-4ACC-A6D3-865EE447DDFF}"/>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BB2C777B-7C21-489B-BAFB-A1F9C77FC27A}"/>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BBFDAE8A-219D-4017-AF0E-0346EED50B05}"/>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34544</xdr:rowOff>
    </xdr:from>
    <xdr:to>
      <xdr:col>10</xdr:col>
      <xdr:colOff>165100</xdr:colOff>
      <xdr:row>39</xdr:row>
      <xdr:rowOff>136144</xdr:rowOff>
    </xdr:to>
    <xdr:sp macro="" textlink="">
      <xdr:nvSpPr>
        <xdr:cNvPr id="63" name="フローチャート: 判断 62">
          <a:extLst>
            <a:ext uri="{FF2B5EF4-FFF2-40B4-BE49-F238E27FC236}">
              <a16:creationId xmlns:a16="http://schemas.microsoft.com/office/drawing/2014/main" id="{E3962DC2-7147-4989-AA2D-25582848AA74}"/>
            </a:ext>
          </a:extLst>
        </xdr:cNvPr>
        <xdr:cNvSpPr/>
      </xdr:nvSpPr>
      <xdr:spPr>
        <a:xfrm>
          <a:off x="1968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6EE6ED49-F174-427B-9510-ACB6075E01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920A5C6C-A4A2-4096-A86A-15F7C092E2A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461D722-39D9-43AD-8E03-8322D0631C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9F196B-1F76-4005-B6E2-85FD2E83BDA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592C706-B252-4E5F-B66A-5B5C987A55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75692</xdr:rowOff>
    </xdr:from>
    <xdr:to>
      <xdr:col>24</xdr:col>
      <xdr:colOff>114300</xdr:colOff>
      <xdr:row>40</xdr:row>
      <xdr:rowOff>5842</xdr:rowOff>
    </xdr:to>
    <xdr:sp macro="" textlink="">
      <xdr:nvSpPr>
        <xdr:cNvPr id="69" name="楕円 68">
          <a:extLst>
            <a:ext uri="{FF2B5EF4-FFF2-40B4-BE49-F238E27FC236}">
              <a16:creationId xmlns:a16="http://schemas.microsoft.com/office/drawing/2014/main" id="{67064418-9C71-4CDA-B5B5-80A6B8E67C36}"/>
            </a:ext>
          </a:extLst>
        </xdr:cNvPr>
        <xdr:cNvSpPr/>
      </xdr:nvSpPr>
      <xdr:spPr>
        <a:xfrm>
          <a:off x="45847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54119</xdr:rowOff>
    </xdr:from>
    <xdr:ext cx="405111" cy="259045"/>
    <xdr:sp macro="" textlink="">
      <xdr:nvSpPr>
        <xdr:cNvPr id="70" name="【道路】&#10;有形固定資産減価償却率該当値テキスト">
          <a:extLst>
            <a:ext uri="{FF2B5EF4-FFF2-40B4-BE49-F238E27FC236}">
              <a16:creationId xmlns:a16="http://schemas.microsoft.com/office/drawing/2014/main" id="{465577BF-C40C-4D3B-9931-FAFEA23EC2C6}"/>
            </a:ext>
          </a:extLst>
        </xdr:cNvPr>
        <xdr:cNvSpPr txBox="1"/>
      </xdr:nvSpPr>
      <xdr:spPr>
        <a:xfrm>
          <a:off x="4673600"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148844</xdr:rowOff>
    </xdr:from>
    <xdr:to>
      <xdr:col>20</xdr:col>
      <xdr:colOff>38100</xdr:colOff>
      <xdr:row>40</xdr:row>
      <xdr:rowOff>78994</xdr:rowOff>
    </xdr:to>
    <xdr:sp macro="" textlink="">
      <xdr:nvSpPr>
        <xdr:cNvPr id="71" name="楕円 70">
          <a:extLst>
            <a:ext uri="{FF2B5EF4-FFF2-40B4-BE49-F238E27FC236}">
              <a16:creationId xmlns:a16="http://schemas.microsoft.com/office/drawing/2014/main" id="{7DDDE8AD-4539-4D61-BC06-C66C7262E189}"/>
            </a:ext>
          </a:extLst>
        </xdr:cNvPr>
        <xdr:cNvSpPr/>
      </xdr:nvSpPr>
      <xdr:spPr>
        <a:xfrm>
          <a:off x="3746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40</xdr:row>
      <xdr:rowOff>28194</xdr:rowOff>
    </xdr:to>
    <xdr:cxnSp macro="">
      <xdr:nvCxnSpPr>
        <xdr:cNvPr id="72" name="直線コネクタ 71">
          <a:extLst>
            <a:ext uri="{FF2B5EF4-FFF2-40B4-BE49-F238E27FC236}">
              <a16:creationId xmlns:a16="http://schemas.microsoft.com/office/drawing/2014/main" id="{72D933EB-5E98-46AC-8292-27F92A1196ED}"/>
            </a:ext>
          </a:extLst>
        </xdr:cNvPr>
        <xdr:cNvCxnSpPr/>
      </xdr:nvCxnSpPr>
      <xdr:spPr>
        <a:xfrm flipV="1">
          <a:off x="3797300" y="681304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18542</xdr:rowOff>
    </xdr:from>
    <xdr:to>
      <xdr:col>15</xdr:col>
      <xdr:colOff>101600</xdr:colOff>
      <xdr:row>40</xdr:row>
      <xdr:rowOff>120142</xdr:rowOff>
    </xdr:to>
    <xdr:sp macro="" textlink="">
      <xdr:nvSpPr>
        <xdr:cNvPr id="73" name="楕円 72">
          <a:extLst>
            <a:ext uri="{FF2B5EF4-FFF2-40B4-BE49-F238E27FC236}">
              <a16:creationId xmlns:a16="http://schemas.microsoft.com/office/drawing/2014/main" id="{2E9E04B9-34C4-45CC-B514-AE84F69D1D01}"/>
            </a:ext>
          </a:extLst>
        </xdr:cNvPr>
        <xdr:cNvSpPr/>
      </xdr:nvSpPr>
      <xdr:spPr>
        <a:xfrm>
          <a:off x="28575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28194</xdr:rowOff>
    </xdr:from>
    <xdr:to>
      <xdr:col>19</xdr:col>
      <xdr:colOff>177800</xdr:colOff>
      <xdr:row>40</xdr:row>
      <xdr:rowOff>69342</xdr:rowOff>
    </xdr:to>
    <xdr:cxnSp macro="">
      <xdr:nvCxnSpPr>
        <xdr:cNvPr id="74" name="直線コネクタ 73">
          <a:extLst>
            <a:ext uri="{FF2B5EF4-FFF2-40B4-BE49-F238E27FC236}">
              <a16:creationId xmlns:a16="http://schemas.microsoft.com/office/drawing/2014/main" id="{7FFF6C24-2914-4C4C-9E38-4E2EDCBFDD5A}"/>
            </a:ext>
          </a:extLst>
        </xdr:cNvPr>
        <xdr:cNvCxnSpPr/>
      </xdr:nvCxnSpPr>
      <xdr:spPr>
        <a:xfrm flipV="1">
          <a:off x="2908300" y="68861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57404</xdr:rowOff>
    </xdr:from>
    <xdr:to>
      <xdr:col>10</xdr:col>
      <xdr:colOff>165100</xdr:colOff>
      <xdr:row>40</xdr:row>
      <xdr:rowOff>159004</xdr:rowOff>
    </xdr:to>
    <xdr:sp macro="" textlink="">
      <xdr:nvSpPr>
        <xdr:cNvPr id="75" name="楕円 74">
          <a:extLst>
            <a:ext uri="{FF2B5EF4-FFF2-40B4-BE49-F238E27FC236}">
              <a16:creationId xmlns:a16="http://schemas.microsoft.com/office/drawing/2014/main" id="{7B2BF3DA-1F72-4413-B274-B01EE4FDBA36}"/>
            </a:ext>
          </a:extLst>
        </xdr:cNvPr>
        <xdr:cNvSpPr/>
      </xdr:nvSpPr>
      <xdr:spPr>
        <a:xfrm>
          <a:off x="196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69342</xdr:rowOff>
    </xdr:from>
    <xdr:to>
      <xdr:col>15</xdr:col>
      <xdr:colOff>50800</xdr:colOff>
      <xdr:row>40</xdr:row>
      <xdr:rowOff>108204</xdr:rowOff>
    </xdr:to>
    <xdr:cxnSp macro="">
      <xdr:nvCxnSpPr>
        <xdr:cNvPr id="76" name="直線コネクタ 75">
          <a:extLst>
            <a:ext uri="{FF2B5EF4-FFF2-40B4-BE49-F238E27FC236}">
              <a16:creationId xmlns:a16="http://schemas.microsoft.com/office/drawing/2014/main" id="{8D6B5442-5404-4185-B0F5-AE31D87E66C5}"/>
            </a:ext>
          </a:extLst>
        </xdr:cNvPr>
        <xdr:cNvCxnSpPr/>
      </xdr:nvCxnSpPr>
      <xdr:spPr>
        <a:xfrm flipV="1">
          <a:off x="2019300" y="69273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93235</xdr:rowOff>
    </xdr:from>
    <xdr:ext cx="405111" cy="259045"/>
    <xdr:sp macro="" textlink="">
      <xdr:nvSpPr>
        <xdr:cNvPr id="77" name="n_1aveValue【道路】&#10;有形固定資産減価償却率">
          <a:extLst>
            <a:ext uri="{FF2B5EF4-FFF2-40B4-BE49-F238E27FC236}">
              <a16:creationId xmlns:a16="http://schemas.microsoft.com/office/drawing/2014/main" id="{0E88DBD3-5988-4313-B368-90BD10FCCC0F}"/>
            </a:ext>
          </a:extLst>
        </xdr:cNvPr>
        <xdr:cNvSpPr txBox="1"/>
      </xdr:nvSpPr>
      <xdr:spPr>
        <a:xfrm>
          <a:off x="35820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111523</xdr:rowOff>
    </xdr:from>
    <xdr:ext cx="405111" cy="259045"/>
    <xdr:sp macro="" textlink="">
      <xdr:nvSpPr>
        <xdr:cNvPr id="78" name="n_2aveValue【道路】&#10;有形固定資産減価償却率">
          <a:extLst>
            <a:ext uri="{FF2B5EF4-FFF2-40B4-BE49-F238E27FC236}">
              <a16:creationId xmlns:a16="http://schemas.microsoft.com/office/drawing/2014/main" id="{C5917666-533F-4D7E-A607-A235B8F49B32}"/>
            </a:ext>
          </a:extLst>
        </xdr:cNvPr>
        <xdr:cNvSpPr txBox="1"/>
      </xdr:nvSpPr>
      <xdr:spPr>
        <a:xfrm>
          <a:off x="27057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152671</xdr:rowOff>
    </xdr:from>
    <xdr:ext cx="405111" cy="259045"/>
    <xdr:sp macro="" textlink="">
      <xdr:nvSpPr>
        <xdr:cNvPr id="79" name="n_3aveValue【道路】&#10;有形固定資産減価償却率">
          <a:extLst>
            <a:ext uri="{FF2B5EF4-FFF2-40B4-BE49-F238E27FC236}">
              <a16:creationId xmlns:a16="http://schemas.microsoft.com/office/drawing/2014/main" id="{CD70FA8F-2118-49D6-9E98-01A8F8716433}"/>
            </a:ext>
          </a:extLst>
        </xdr:cNvPr>
        <xdr:cNvSpPr txBox="1"/>
      </xdr:nvSpPr>
      <xdr:spPr>
        <a:xfrm>
          <a:off x="1816744" y="6496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70121</xdr:rowOff>
    </xdr:from>
    <xdr:ext cx="405111" cy="259045"/>
    <xdr:sp macro="" textlink="">
      <xdr:nvSpPr>
        <xdr:cNvPr id="80" name="n_1mainValue【道路】&#10;有形固定資産減価償却率">
          <a:extLst>
            <a:ext uri="{FF2B5EF4-FFF2-40B4-BE49-F238E27FC236}">
              <a16:creationId xmlns:a16="http://schemas.microsoft.com/office/drawing/2014/main" id="{E89E6345-28A0-42F4-B341-D11D1D580557}"/>
            </a:ext>
          </a:extLst>
        </xdr:cNvPr>
        <xdr:cNvSpPr txBox="1"/>
      </xdr:nvSpPr>
      <xdr:spPr>
        <a:xfrm>
          <a:off x="3582044" y="692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111269</xdr:rowOff>
    </xdr:from>
    <xdr:ext cx="405111" cy="259045"/>
    <xdr:sp macro="" textlink="">
      <xdr:nvSpPr>
        <xdr:cNvPr id="81" name="n_2mainValue【道路】&#10;有形固定資産減価償却率">
          <a:extLst>
            <a:ext uri="{FF2B5EF4-FFF2-40B4-BE49-F238E27FC236}">
              <a16:creationId xmlns:a16="http://schemas.microsoft.com/office/drawing/2014/main" id="{5837321F-D5F1-4C0B-B642-C6DEA2C0150C}"/>
            </a:ext>
          </a:extLst>
        </xdr:cNvPr>
        <xdr:cNvSpPr txBox="1"/>
      </xdr:nvSpPr>
      <xdr:spPr>
        <a:xfrm>
          <a:off x="2705744" y="696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150131</xdr:rowOff>
    </xdr:from>
    <xdr:ext cx="405111" cy="259045"/>
    <xdr:sp macro="" textlink="">
      <xdr:nvSpPr>
        <xdr:cNvPr id="82" name="n_3mainValue【道路】&#10;有形固定資産減価償却率">
          <a:extLst>
            <a:ext uri="{FF2B5EF4-FFF2-40B4-BE49-F238E27FC236}">
              <a16:creationId xmlns:a16="http://schemas.microsoft.com/office/drawing/2014/main" id="{8A166447-C42C-406C-A324-E7369F18B737}"/>
            </a:ext>
          </a:extLst>
        </xdr:cNvPr>
        <xdr:cNvSpPr txBox="1"/>
      </xdr:nvSpPr>
      <xdr:spPr>
        <a:xfrm>
          <a:off x="1816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7B75DE4A-5B66-4F65-9F35-A43DF1FCB1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B7F4FF5-EB0A-4CEA-B04D-5A3356C71F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C49D980-11CA-4B58-859B-9E3CFDD3F40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3D4B5A01-E6C5-4023-9D34-C8BB90DBD8B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6459217B-7119-4747-A245-AFAAFD3EF9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A76D60EA-98E1-41ED-9624-A5BD19277E6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9721B620-064C-40C1-942C-41504BEC48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26677704-0A5B-44D9-A539-105DDC8DA18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14D7999C-1E95-46CA-AB85-1CF7B01DEB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322570F3-AA64-4503-89EA-EF0F1E7E31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67392908-322E-4536-8FA6-73C0A66B16A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53C3E255-0DC7-4E1C-8389-1CA6E00BCA6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C1794A32-98F1-4C32-B7E4-A4FA3BFBFFA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6" name="テキスト ボックス 95">
          <a:extLst>
            <a:ext uri="{FF2B5EF4-FFF2-40B4-BE49-F238E27FC236}">
              <a16:creationId xmlns:a16="http://schemas.microsoft.com/office/drawing/2014/main" id="{75D49E07-8625-46B7-BFB1-6B53E0B14E9D}"/>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EC707D2B-DC65-47BC-A777-33EA596DBF9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8" name="テキスト ボックス 97">
          <a:extLst>
            <a:ext uri="{FF2B5EF4-FFF2-40B4-BE49-F238E27FC236}">
              <a16:creationId xmlns:a16="http://schemas.microsoft.com/office/drawing/2014/main" id="{A7DBA10F-31C7-4B38-814A-8B6F3D859D9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63854D59-4A77-4063-B7F6-5B618790EAA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0" name="テキスト ボックス 99">
          <a:extLst>
            <a:ext uri="{FF2B5EF4-FFF2-40B4-BE49-F238E27FC236}">
              <a16:creationId xmlns:a16="http://schemas.microsoft.com/office/drawing/2014/main" id="{94AC1EF1-F824-45C7-935B-40A3459D6E18}"/>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2B94C981-89D4-4010-8BB0-2094CCA4DE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02C444F5-EAE5-47CC-B36E-15B422E7D28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D9E39FC6-15F3-4D8F-8E8A-083C441644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4" name="直線コネクタ 103">
          <a:extLst>
            <a:ext uri="{FF2B5EF4-FFF2-40B4-BE49-F238E27FC236}">
              <a16:creationId xmlns:a16="http://schemas.microsoft.com/office/drawing/2014/main" id="{611EF8B5-A8E7-4C5B-ACC9-9A8366DFA283}"/>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5" name="【道路】&#10;一人当たり延長最小値テキスト">
          <a:extLst>
            <a:ext uri="{FF2B5EF4-FFF2-40B4-BE49-F238E27FC236}">
              <a16:creationId xmlns:a16="http://schemas.microsoft.com/office/drawing/2014/main" id="{88BD25D8-A0D9-440A-A672-FEB2BA8617C7}"/>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6" name="直線コネクタ 105">
          <a:extLst>
            <a:ext uri="{FF2B5EF4-FFF2-40B4-BE49-F238E27FC236}">
              <a16:creationId xmlns:a16="http://schemas.microsoft.com/office/drawing/2014/main" id="{ADC891F8-2B19-4BD1-A135-012598BB97C7}"/>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7" name="【道路】&#10;一人当たり延長最大値テキスト">
          <a:extLst>
            <a:ext uri="{FF2B5EF4-FFF2-40B4-BE49-F238E27FC236}">
              <a16:creationId xmlns:a16="http://schemas.microsoft.com/office/drawing/2014/main" id="{BD100C26-F762-4004-8ED7-B3BF89F12601}"/>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8" name="直線コネクタ 107">
          <a:extLst>
            <a:ext uri="{FF2B5EF4-FFF2-40B4-BE49-F238E27FC236}">
              <a16:creationId xmlns:a16="http://schemas.microsoft.com/office/drawing/2014/main" id="{8582C319-CED4-4039-B264-C02B330B4BAE}"/>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9" name="【道路】&#10;一人当たり延長平均値テキスト">
          <a:extLst>
            <a:ext uri="{FF2B5EF4-FFF2-40B4-BE49-F238E27FC236}">
              <a16:creationId xmlns:a16="http://schemas.microsoft.com/office/drawing/2014/main" id="{845957C5-777A-4EA3-A4F6-A94A0D15776C}"/>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10" name="フローチャート: 判断 109">
          <a:extLst>
            <a:ext uri="{FF2B5EF4-FFF2-40B4-BE49-F238E27FC236}">
              <a16:creationId xmlns:a16="http://schemas.microsoft.com/office/drawing/2014/main" id="{166D7115-A276-4BF6-A4E2-298830DE4541}"/>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11" name="フローチャート: 判断 110">
          <a:extLst>
            <a:ext uri="{FF2B5EF4-FFF2-40B4-BE49-F238E27FC236}">
              <a16:creationId xmlns:a16="http://schemas.microsoft.com/office/drawing/2014/main" id="{38107C66-62D6-4871-9945-A6B019B559EF}"/>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12" name="フローチャート: 判断 111">
          <a:extLst>
            <a:ext uri="{FF2B5EF4-FFF2-40B4-BE49-F238E27FC236}">
              <a16:creationId xmlns:a16="http://schemas.microsoft.com/office/drawing/2014/main" id="{D40F2FB1-F8F3-4577-BBC3-40805BC4E307}"/>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139878</xdr:rowOff>
    </xdr:from>
    <xdr:to>
      <xdr:col>41</xdr:col>
      <xdr:colOff>101600</xdr:colOff>
      <xdr:row>41</xdr:row>
      <xdr:rowOff>70028</xdr:rowOff>
    </xdr:to>
    <xdr:sp macro="" textlink="">
      <xdr:nvSpPr>
        <xdr:cNvPr id="113" name="フローチャート: 判断 112">
          <a:extLst>
            <a:ext uri="{FF2B5EF4-FFF2-40B4-BE49-F238E27FC236}">
              <a16:creationId xmlns:a16="http://schemas.microsoft.com/office/drawing/2014/main" id="{CE5746C9-45A6-46BC-AE1D-4F07921B8D95}"/>
            </a:ext>
          </a:extLst>
        </xdr:cNvPr>
        <xdr:cNvSpPr/>
      </xdr:nvSpPr>
      <xdr:spPr>
        <a:xfrm>
          <a:off x="7810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9629FF9-27B9-46EB-B24C-522750A3FAB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A116612-5308-4D74-B30F-561801E295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8D13546-2D1F-4823-99BA-02E7FC328CA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9CF754D-F08A-46E9-A103-FC677E6D705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B9DA6C1-C712-4B4E-A11D-563EC90284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144912</xdr:rowOff>
    </xdr:from>
    <xdr:to>
      <xdr:col>55</xdr:col>
      <xdr:colOff>50800</xdr:colOff>
      <xdr:row>41</xdr:row>
      <xdr:rowOff>75062</xdr:rowOff>
    </xdr:to>
    <xdr:sp macro="" textlink="">
      <xdr:nvSpPr>
        <xdr:cNvPr id="119" name="楕円 118">
          <a:extLst>
            <a:ext uri="{FF2B5EF4-FFF2-40B4-BE49-F238E27FC236}">
              <a16:creationId xmlns:a16="http://schemas.microsoft.com/office/drawing/2014/main" id="{BDD2D36D-DD0B-449C-A29F-C3F339B241BC}"/>
            </a:ext>
          </a:extLst>
        </xdr:cNvPr>
        <xdr:cNvSpPr/>
      </xdr:nvSpPr>
      <xdr:spPr>
        <a:xfrm>
          <a:off x="10426700" y="70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112298</xdr:rowOff>
    </xdr:from>
    <xdr:ext cx="534377" cy="259045"/>
    <xdr:sp macro="" textlink="">
      <xdr:nvSpPr>
        <xdr:cNvPr id="120" name="【道路】&#10;一人当たり延長該当値テキスト">
          <a:extLst>
            <a:ext uri="{FF2B5EF4-FFF2-40B4-BE49-F238E27FC236}">
              <a16:creationId xmlns:a16="http://schemas.microsoft.com/office/drawing/2014/main" id="{9A84AF68-7DE9-4138-8211-2D36F844A28D}"/>
            </a:ext>
          </a:extLst>
        </xdr:cNvPr>
        <xdr:cNvSpPr txBox="1"/>
      </xdr:nvSpPr>
      <xdr:spPr>
        <a:xfrm>
          <a:off x="10515600" y="69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146883</xdr:rowOff>
    </xdr:from>
    <xdr:to>
      <xdr:col>50</xdr:col>
      <xdr:colOff>165100</xdr:colOff>
      <xdr:row>41</xdr:row>
      <xdr:rowOff>77033</xdr:rowOff>
    </xdr:to>
    <xdr:sp macro="" textlink="">
      <xdr:nvSpPr>
        <xdr:cNvPr id="121" name="楕円 120">
          <a:extLst>
            <a:ext uri="{FF2B5EF4-FFF2-40B4-BE49-F238E27FC236}">
              <a16:creationId xmlns:a16="http://schemas.microsoft.com/office/drawing/2014/main" id="{2C85C2A0-BAD2-4AEF-8736-431D5EC3D1B6}"/>
            </a:ext>
          </a:extLst>
        </xdr:cNvPr>
        <xdr:cNvSpPr/>
      </xdr:nvSpPr>
      <xdr:spPr>
        <a:xfrm>
          <a:off x="9588500" y="700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24262</xdr:rowOff>
    </xdr:from>
    <xdr:to>
      <xdr:col>55</xdr:col>
      <xdr:colOff>0</xdr:colOff>
      <xdr:row>41</xdr:row>
      <xdr:rowOff>26233</xdr:rowOff>
    </xdr:to>
    <xdr:cxnSp macro="">
      <xdr:nvCxnSpPr>
        <xdr:cNvPr id="122" name="直線コネクタ 121">
          <a:extLst>
            <a:ext uri="{FF2B5EF4-FFF2-40B4-BE49-F238E27FC236}">
              <a16:creationId xmlns:a16="http://schemas.microsoft.com/office/drawing/2014/main" id="{6506E124-3AF3-406A-BD03-54074854C70B}"/>
            </a:ext>
          </a:extLst>
        </xdr:cNvPr>
        <xdr:cNvCxnSpPr/>
      </xdr:nvCxnSpPr>
      <xdr:spPr>
        <a:xfrm flipV="1">
          <a:off x="9639300" y="7053712"/>
          <a:ext cx="8382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148417</xdr:rowOff>
    </xdr:from>
    <xdr:to>
      <xdr:col>46</xdr:col>
      <xdr:colOff>38100</xdr:colOff>
      <xdr:row>41</xdr:row>
      <xdr:rowOff>78567</xdr:rowOff>
    </xdr:to>
    <xdr:sp macro="" textlink="">
      <xdr:nvSpPr>
        <xdr:cNvPr id="123" name="楕円 122">
          <a:extLst>
            <a:ext uri="{FF2B5EF4-FFF2-40B4-BE49-F238E27FC236}">
              <a16:creationId xmlns:a16="http://schemas.microsoft.com/office/drawing/2014/main" id="{E0BBEBA0-BEC1-48A0-BDB2-DACCFD6532AA}"/>
            </a:ext>
          </a:extLst>
        </xdr:cNvPr>
        <xdr:cNvSpPr/>
      </xdr:nvSpPr>
      <xdr:spPr>
        <a:xfrm>
          <a:off x="8699500" y="700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26233</xdr:rowOff>
    </xdr:from>
    <xdr:to>
      <xdr:col>50</xdr:col>
      <xdr:colOff>114300</xdr:colOff>
      <xdr:row>41</xdr:row>
      <xdr:rowOff>27767</xdr:rowOff>
    </xdr:to>
    <xdr:cxnSp macro="">
      <xdr:nvCxnSpPr>
        <xdr:cNvPr id="124" name="直線コネクタ 123">
          <a:extLst>
            <a:ext uri="{FF2B5EF4-FFF2-40B4-BE49-F238E27FC236}">
              <a16:creationId xmlns:a16="http://schemas.microsoft.com/office/drawing/2014/main" id="{B2FBCB0D-62E4-465D-9276-FADC1D5E026F}"/>
            </a:ext>
          </a:extLst>
        </xdr:cNvPr>
        <xdr:cNvCxnSpPr/>
      </xdr:nvCxnSpPr>
      <xdr:spPr>
        <a:xfrm flipV="1">
          <a:off x="8750300" y="7055683"/>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148761</xdr:rowOff>
    </xdr:from>
    <xdr:to>
      <xdr:col>41</xdr:col>
      <xdr:colOff>101600</xdr:colOff>
      <xdr:row>41</xdr:row>
      <xdr:rowOff>78911</xdr:rowOff>
    </xdr:to>
    <xdr:sp macro="" textlink="">
      <xdr:nvSpPr>
        <xdr:cNvPr id="125" name="楕円 124">
          <a:extLst>
            <a:ext uri="{FF2B5EF4-FFF2-40B4-BE49-F238E27FC236}">
              <a16:creationId xmlns:a16="http://schemas.microsoft.com/office/drawing/2014/main" id="{8A6C39B7-9716-41BF-A04C-30BAF9A3E83C}"/>
            </a:ext>
          </a:extLst>
        </xdr:cNvPr>
        <xdr:cNvSpPr/>
      </xdr:nvSpPr>
      <xdr:spPr>
        <a:xfrm>
          <a:off x="7810500" y="700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27767</xdr:rowOff>
    </xdr:from>
    <xdr:to>
      <xdr:col>45</xdr:col>
      <xdr:colOff>177800</xdr:colOff>
      <xdr:row>41</xdr:row>
      <xdr:rowOff>28111</xdr:rowOff>
    </xdr:to>
    <xdr:cxnSp macro="">
      <xdr:nvCxnSpPr>
        <xdr:cNvPr id="126" name="直線コネクタ 125">
          <a:extLst>
            <a:ext uri="{FF2B5EF4-FFF2-40B4-BE49-F238E27FC236}">
              <a16:creationId xmlns:a16="http://schemas.microsoft.com/office/drawing/2014/main" id="{8D3468AC-EF57-45C8-9EDF-65E1DE61505E}"/>
            </a:ext>
          </a:extLst>
        </xdr:cNvPr>
        <xdr:cNvCxnSpPr/>
      </xdr:nvCxnSpPr>
      <xdr:spPr>
        <a:xfrm flipV="1">
          <a:off x="7861300" y="705721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7" name="n_1aveValue【道路】&#10;一人当たり延長">
          <a:extLst>
            <a:ext uri="{FF2B5EF4-FFF2-40B4-BE49-F238E27FC236}">
              <a16:creationId xmlns:a16="http://schemas.microsoft.com/office/drawing/2014/main" id="{01645D6E-3067-4DDD-BC4F-6193F321817C}"/>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8" name="n_2aveValue【道路】&#10;一人当たり延長">
          <a:extLst>
            <a:ext uri="{FF2B5EF4-FFF2-40B4-BE49-F238E27FC236}">
              <a16:creationId xmlns:a16="http://schemas.microsoft.com/office/drawing/2014/main" id="{5E84D3A6-AA2D-4C24-8FB7-7F778EBE875A}"/>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86555</xdr:rowOff>
    </xdr:from>
    <xdr:ext cx="534377" cy="259045"/>
    <xdr:sp macro="" textlink="">
      <xdr:nvSpPr>
        <xdr:cNvPr id="129" name="n_3aveValue【道路】&#10;一人当たり延長">
          <a:extLst>
            <a:ext uri="{FF2B5EF4-FFF2-40B4-BE49-F238E27FC236}">
              <a16:creationId xmlns:a16="http://schemas.microsoft.com/office/drawing/2014/main" id="{5D68A225-E84F-451D-9CCC-C604C294D0AF}"/>
            </a:ext>
          </a:extLst>
        </xdr:cNvPr>
        <xdr:cNvSpPr txBox="1"/>
      </xdr:nvSpPr>
      <xdr:spPr>
        <a:xfrm>
          <a:off x="7594111" y="67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68160</xdr:rowOff>
    </xdr:from>
    <xdr:ext cx="534377" cy="259045"/>
    <xdr:sp macro="" textlink="">
      <xdr:nvSpPr>
        <xdr:cNvPr id="130" name="n_1mainValue【道路】&#10;一人当たり延長">
          <a:extLst>
            <a:ext uri="{FF2B5EF4-FFF2-40B4-BE49-F238E27FC236}">
              <a16:creationId xmlns:a16="http://schemas.microsoft.com/office/drawing/2014/main" id="{9F701098-7268-4892-8B0D-3339E05AC977}"/>
            </a:ext>
          </a:extLst>
        </xdr:cNvPr>
        <xdr:cNvSpPr txBox="1"/>
      </xdr:nvSpPr>
      <xdr:spPr>
        <a:xfrm>
          <a:off x="9359411" y="70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69694</xdr:rowOff>
    </xdr:from>
    <xdr:ext cx="534377" cy="259045"/>
    <xdr:sp macro="" textlink="">
      <xdr:nvSpPr>
        <xdr:cNvPr id="131" name="n_2mainValue【道路】&#10;一人当たり延長">
          <a:extLst>
            <a:ext uri="{FF2B5EF4-FFF2-40B4-BE49-F238E27FC236}">
              <a16:creationId xmlns:a16="http://schemas.microsoft.com/office/drawing/2014/main" id="{E191E761-9DF2-4D25-AB74-B019BCD22458}"/>
            </a:ext>
          </a:extLst>
        </xdr:cNvPr>
        <xdr:cNvSpPr txBox="1"/>
      </xdr:nvSpPr>
      <xdr:spPr>
        <a:xfrm>
          <a:off x="8483111" y="709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70038</xdr:rowOff>
    </xdr:from>
    <xdr:ext cx="534377" cy="259045"/>
    <xdr:sp macro="" textlink="">
      <xdr:nvSpPr>
        <xdr:cNvPr id="132" name="n_3mainValue【道路】&#10;一人当たり延長">
          <a:extLst>
            <a:ext uri="{FF2B5EF4-FFF2-40B4-BE49-F238E27FC236}">
              <a16:creationId xmlns:a16="http://schemas.microsoft.com/office/drawing/2014/main" id="{40F68C43-FE36-442C-BEDF-E8B9240D1DF7}"/>
            </a:ext>
          </a:extLst>
        </xdr:cNvPr>
        <xdr:cNvSpPr txBox="1"/>
      </xdr:nvSpPr>
      <xdr:spPr>
        <a:xfrm>
          <a:off x="7594111" y="70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410461A2-BDE1-4F3D-8FD6-492483AD44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4C81F069-05FA-421E-BE0F-94BDD01BCD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8EF27A31-B662-4FEB-A113-FB169454B0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17868A6B-C335-412C-A2DA-0B6360AAED4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353EED6B-CAD9-478D-A278-923FCFA4475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B471649F-7EA9-47AD-9DDE-E47E2A6ADF7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CAD85214-980C-4472-86FC-F1DC99505A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C11F18E0-D97E-4602-BF5F-0EED6B0930F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9944EF6-5C16-41BE-BA58-F5F213A272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610B44B4-61BF-4148-BB03-155D142358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80A541BA-C71A-4909-90A7-8F91ADE1451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1937DE8E-1306-48CA-ABBF-693BADDB41F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C0FD0287-F183-4BE6-97B4-B3778082C0B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EC8BE50D-AB81-412A-B7A2-D88D9758222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A02C32CC-A7F1-4172-8F20-16146A9C64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D495F02B-6A50-469F-9B2F-940E5D3D74F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4D134A90-202B-4698-A1E0-9B272499DF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1F94F943-DB03-4FC4-BEC0-B529C57824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7E0BE16D-AC34-4206-BCFE-1E4158B078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A8F7F96C-186B-471E-87E6-A1F87BC4B3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AA5BE2FF-469E-4F39-93A6-C1EB6F20DC7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C8F1EBFD-C8AB-4923-BC20-A11E8E326E32}"/>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686B1042-9935-4A38-9B6C-F1D462C4B2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93E308D7-FC0D-4B05-A316-74588EE4262E}"/>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C7D48C63-2564-4ECE-B87C-BB5A1179E3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8" name="直線コネクタ 157">
          <a:extLst>
            <a:ext uri="{FF2B5EF4-FFF2-40B4-BE49-F238E27FC236}">
              <a16:creationId xmlns:a16="http://schemas.microsoft.com/office/drawing/2014/main" id="{1315B1D4-95DD-4EB3-AF25-D43A8DDAF70F}"/>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D84082B1-AE6F-4A40-BEE2-2DAA5FAB81F8}"/>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60" name="直線コネクタ 159">
          <a:extLst>
            <a:ext uri="{FF2B5EF4-FFF2-40B4-BE49-F238E27FC236}">
              <a16:creationId xmlns:a16="http://schemas.microsoft.com/office/drawing/2014/main" id="{998487AE-3CA8-49DF-94A4-82A3508E5EBA}"/>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7AAAC807-30AE-4594-ABD5-129FD95C827E}"/>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62" name="直線コネクタ 161">
          <a:extLst>
            <a:ext uri="{FF2B5EF4-FFF2-40B4-BE49-F238E27FC236}">
              <a16:creationId xmlns:a16="http://schemas.microsoft.com/office/drawing/2014/main" id="{7B0891B7-4212-44B5-B22E-67FF049FCDD7}"/>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135000</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8B27D319-AE30-4CA3-8CD2-3AF0269972EB}"/>
            </a:ext>
          </a:extLst>
        </xdr:cNvPr>
        <xdr:cNvSpPr txBox="1"/>
      </xdr:nvSpPr>
      <xdr:spPr>
        <a:xfrm>
          <a:off x="4673600" y="1007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64" name="フローチャート: 判断 163">
          <a:extLst>
            <a:ext uri="{FF2B5EF4-FFF2-40B4-BE49-F238E27FC236}">
              <a16:creationId xmlns:a16="http://schemas.microsoft.com/office/drawing/2014/main" id="{A6BEF228-47A6-485A-BC0E-B2513A2B44FB}"/>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65" name="フローチャート: 判断 164">
          <a:extLst>
            <a:ext uri="{FF2B5EF4-FFF2-40B4-BE49-F238E27FC236}">
              <a16:creationId xmlns:a16="http://schemas.microsoft.com/office/drawing/2014/main" id="{4B875F08-45EE-41D5-9282-DEB3C513949A}"/>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6" name="フローチャート: 判断 165">
          <a:extLst>
            <a:ext uri="{FF2B5EF4-FFF2-40B4-BE49-F238E27FC236}">
              <a16:creationId xmlns:a16="http://schemas.microsoft.com/office/drawing/2014/main" id="{E05CD94D-8A0F-4243-AF24-82BF47A25CF1}"/>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7" name="フローチャート: 判断 166">
          <a:extLst>
            <a:ext uri="{FF2B5EF4-FFF2-40B4-BE49-F238E27FC236}">
              <a16:creationId xmlns:a16="http://schemas.microsoft.com/office/drawing/2014/main" id="{98904534-0204-4563-A2D5-4EE3A8780B1C}"/>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7FEFD6F-C54B-4B82-90B1-0A24FA7D0E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9368B2A8-A684-40B4-9E01-509E3E9DB6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5F4CD02-8459-4FCC-8442-1B2E3300B5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D70FCB2A-AD3B-4A36-9E17-4D752BA57B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8C8766D-FD8C-4E1B-A2F5-EC891053631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73" name="楕円 172">
          <a:extLst>
            <a:ext uri="{FF2B5EF4-FFF2-40B4-BE49-F238E27FC236}">
              <a16:creationId xmlns:a16="http://schemas.microsoft.com/office/drawing/2014/main" id="{9F987EAF-A208-4E1C-BCED-600CBD61F39C}"/>
            </a:ext>
          </a:extLst>
        </xdr:cNvPr>
        <xdr:cNvSpPr/>
      </xdr:nvSpPr>
      <xdr:spPr>
        <a:xfrm>
          <a:off x="4584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128831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5D7F0C29-B0D4-4B00-BBA0-DF07350779A9}"/>
            </a:ext>
          </a:extLst>
        </xdr:cNvPr>
        <xdr:cNvSpPr txBox="1"/>
      </xdr:nvSpPr>
      <xdr:spPr>
        <a:xfrm>
          <a:off x="4673600" y="973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145143</xdr:rowOff>
    </xdr:from>
    <xdr:to>
      <xdr:col>20</xdr:col>
      <xdr:colOff>38100</xdr:colOff>
      <xdr:row>58</xdr:row>
      <xdr:rowOff>75293</xdr:rowOff>
    </xdr:to>
    <xdr:sp macro="" textlink="">
      <xdr:nvSpPr>
        <xdr:cNvPr id="175" name="楕円 174">
          <a:extLst>
            <a:ext uri="{FF2B5EF4-FFF2-40B4-BE49-F238E27FC236}">
              <a16:creationId xmlns:a16="http://schemas.microsoft.com/office/drawing/2014/main" id="{B9E1C1FD-5D50-4190-8661-CD429F2BACBF}"/>
            </a:ext>
          </a:extLst>
        </xdr:cNvPr>
        <xdr:cNvSpPr/>
      </xdr:nvSpPr>
      <xdr:spPr>
        <a:xfrm>
          <a:off x="3746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156754</xdr:rowOff>
    </xdr:from>
    <xdr:to>
      <xdr:col>24</xdr:col>
      <xdr:colOff>63500</xdr:colOff>
      <xdr:row>58</xdr:row>
      <xdr:rowOff>24493</xdr:rowOff>
    </xdr:to>
    <xdr:cxnSp macro="">
      <xdr:nvCxnSpPr>
        <xdr:cNvPr id="176" name="直線コネクタ 175">
          <a:extLst>
            <a:ext uri="{FF2B5EF4-FFF2-40B4-BE49-F238E27FC236}">
              <a16:creationId xmlns:a16="http://schemas.microsoft.com/office/drawing/2014/main" id="{D01C3E86-BE84-4F6E-A1DE-6B32EFC18146}"/>
            </a:ext>
          </a:extLst>
        </xdr:cNvPr>
        <xdr:cNvCxnSpPr/>
      </xdr:nvCxnSpPr>
      <xdr:spPr>
        <a:xfrm flipV="1">
          <a:off x="3797300" y="992940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163104</xdr:rowOff>
    </xdr:from>
    <xdr:to>
      <xdr:col>15</xdr:col>
      <xdr:colOff>101600</xdr:colOff>
      <xdr:row>58</xdr:row>
      <xdr:rowOff>93254</xdr:rowOff>
    </xdr:to>
    <xdr:sp macro="" textlink="">
      <xdr:nvSpPr>
        <xdr:cNvPr id="177" name="楕円 176">
          <a:extLst>
            <a:ext uri="{FF2B5EF4-FFF2-40B4-BE49-F238E27FC236}">
              <a16:creationId xmlns:a16="http://schemas.microsoft.com/office/drawing/2014/main" id="{05569898-700A-45DC-A14A-3A11C3A42FCA}"/>
            </a:ext>
          </a:extLst>
        </xdr:cNvPr>
        <xdr:cNvSpPr/>
      </xdr:nvSpPr>
      <xdr:spPr>
        <a:xfrm>
          <a:off x="2857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24493</xdr:rowOff>
    </xdr:from>
    <xdr:to>
      <xdr:col>19</xdr:col>
      <xdr:colOff>177800</xdr:colOff>
      <xdr:row>58</xdr:row>
      <xdr:rowOff>42454</xdr:rowOff>
    </xdr:to>
    <xdr:cxnSp macro="">
      <xdr:nvCxnSpPr>
        <xdr:cNvPr id="178" name="直線コネクタ 177">
          <a:extLst>
            <a:ext uri="{FF2B5EF4-FFF2-40B4-BE49-F238E27FC236}">
              <a16:creationId xmlns:a16="http://schemas.microsoft.com/office/drawing/2014/main" id="{126CDD11-A7FC-44B0-9AD3-1B02DDABD819}"/>
            </a:ext>
          </a:extLst>
        </xdr:cNvPr>
        <xdr:cNvCxnSpPr/>
      </xdr:nvCxnSpPr>
      <xdr:spPr>
        <a:xfrm flipV="1">
          <a:off x="2908300" y="996859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125549</xdr:rowOff>
    </xdr:from>
    <xdr:to>
      <xdr:col>10</xdr:col>
      <xdr:colOff>165100</xdr:colOff>
      <xdr:row>58</xdr:row>
      <xdr:rowOff>55699</xdr:rowOff>
    </xdr:to>
    <xdr:sp macro="" textlink="">
      <xdr:nvSpPr>
        <xdr:cNvPr id="179" name="楕円 178">
          <a:extLst>
            <a:ext uri="{FF2B5EF4-FFF2-40B4-BE49-F238E27FC236}">
              <a16:creationId xmlns:a16="http://schemas.microsoft.com/office/drawing/2014/main" id="{B1FF8A76-543C-4E8F-BE1E-BDB0E2232F81}"/>
            </a:ext>
          </a:extLst>
        </xdr:cNvPr>
        <xdr:cNvSpPr/>
      </xdr:nvSpPr>
      <xdr:spPr>
        <a:xfrm>
          <a:off x="1968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4899</xdr:rowOff>
    </xdr:from>
    <xdr:to>
      <xdr:col>15</xdr:col>
      <xdr:colOff>50800</xdr:colOff>
      <xdr:row>58</xdr:row>
      <xdr:rowOff>42454</xdr:rowOff>
    </xdr:to>
    <xdr:cxnSp macro="">
      <xdr:nvCxnSpPr>
        <xdr:cNvPr id="180" name="直線コネクタ 179">
          <a:extLst>
            <a:ext uri="{FF2B5EF4-FFF2-40B4-BE49-F238E27FC236}">
              <a16:creationId xmlns:a16="http://schemas.microsoft.com/office/drawing/2014/main" id="{89647760-4E7D-4DA3-90CB-EC65095CCD1B}"/>
            </a:ext>
          </a:extLst>
        </xdr:cNvPr>
        <xdr:cNvCxnSpPr/>
      </xdr:nvCxnSpPr>
      <xdr:spPr>
        <a:xfrm>
          <a:off x="2019300" y="99489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81115</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766BF611-B7A4-4BCF-8AA4-E617879E9706}"/>
            </a:ext>
          </a:extLst>
        </xdr:cNvPr>
        <xdr:cNvSpPr txBox="1"/>
      </xdr:nvSpPr>
      <xdr:spPr>
        <a:xfrm>
          <a:off x="3582044"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53357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24CAD812-5606-4BC0-B7EA-5485DF91AE00}"/>
            </a:ext>
          </a:extLst>
        </xdr:cNvPr>
        <xdr:cNvSpPr txBox="1"/>
      </xdr:nvSpPr>
      <xdr:spPr>
        <a:xfrm>
          <a:off x="2705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6FDB2206-B962-4C6B-99CB-6E734A994C2E}"/>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91820</xdr:rowOff>
    </xdr:from>
    <xdr:ext cx="405111" cy="259045"/>
    <xdr:sp macro="" textlink="">
      <xdr:nvSpPr>
        <xdr:cNvPr id="184" name="n_1mainValue【橋りょう・トンネル】&#10;有形固定資産減価償却率">
          <a:extLst>
            <a:ext uri="{FF2B5EF4-FFF2-40B4-BE49-F238E27FC236}">
              <a16:creationId xmlns:a16="http://schemas.microsoft.com/office/drawing/2014/main" id="{4A0E8454-D811-4BDF-9DDE-580855AC4AF9}"/>
            </a:ext>
          </a:extLst>
        </xdr:cNvPr>
        <xdr:cNvSpPr txBox="1"/>
      </xdr:nvSpPr>
      <xdr:spPr>
        <a:xfrm>
          <a:off x="35820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109781</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F644CA95-84D5-431E-B248-E9ACC2A897F7}"/>
            </a:ext>
          </a:extLst>
        </xdr:cNvPr>
        <xdr:cNvSpPr txBox="1"/>
      </xdr:nvSpPr>
      <xdr:spPr>
        <a:xfrm>
          <a:off x="2705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72226</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9065280F-9E08-4E64-941E-016DF3A95AAD}"/>
            </a:ext>
          </a:extLst>
        </xdr:cNvPr>
        <xdr:cNvSpPr txBox="1"/>
      </xdr:nvSpPr>
      <xdr:spPr>
        <a:xfrm>
          <a:off x="1816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F49E3A-D37C-429F-A330-86C7D4385D8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DE2D7AC0-0B83-43DD-8E76-62807FF890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AF6769E4-DC3B-44BE-A641-D478C0EB1B8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3382710-4D16-4CB8-A4E0-2A918D168D8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CDD2AEB3-D9C5-4C55-B89D-0AB0A24C88D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73F5BD7D-F5BB-44A9-BCDE-F090919355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4A911FAB-CFE1-434E-99E2-42FA138AE0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3865460E-A938-410B-ADEF-EE10D75C5A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E8BF2273-5E57-409A-BE1B-0CE374DD32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BB12F154-001C-4D53-8E3A-F7F96CAF998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57CDC190-F29D-41C0-A042-CFA79C8F745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3FC9E5B1-5588-486B-B104-C1B015D706B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2EEA1D9C-FAA1-4FC1-B847-94E3BBD10B5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C72D1A92-B210-4970-BE79-A8DEB931C31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91C0C170-6566-4750-AD90-8FDC1A11CE9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F967B88C-F7C0-4364-A77E-A02D51F7B42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66FDAA6E-85FA-41F0-AF10-3AD329F64C1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14D15994-9CC0-4B31-A749-C78FABCCC1F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ACA1914D-6377-497B-915C-4B115887F6F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80C52958-551E-4F08-8F07-B33ABE435BF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324562E8-E9E9-4C41-85C2-2924339909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8A1958D5-E579-41F9-AE7D-8BCBA0E7E4E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B1E8BA94-68E5-4CBF-8CE7-1146BA3A069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10" name="直線コネクタ 209">
          <a:extLst>
            <a:ext uri="{FF2B5EF4-FFF2-40B4-BE49-F238E27FC236}">
              <a16:creationId xmlns:a16="http://schemas.microsoft.com/office/drawing/2014/main" id="{19725CB0-7F90-4D34-A96A-EAD0F29833F4}"/>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CBD6C670-3419-4E33-A486-51B3FF202903}"/>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12" name="直線コネクタ 211">
          <a:extLst>
            <a:ext uri="{FF2B5EF4-FFF2-40B4-BE49-F238E27FC236}">
              <a16:creationId xmlns:a16="http://schemas.microsoft.com/office/drawing/2014/main" id="{E5CC591E-636B-44D1-B0F2-511A4574B39F}"/>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6866A7E5-4492-45FA-82FD-C6A3DA752AC8}"/>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14" name="直線コネクタ 213">
          <a:extLst>
            <a:ext uri="{FF2B5EF4-FFF2-40B4-BE49-F238E27FC236}">
              <a16:creationId xmlns:a16="http://schemas.microsoft.com/office/drawing/2014/main" id="{E812F24F-91B2-4122-8470-0917195E8039}"/>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15" name="【橋りょう・トンネル】&#10;一人当たり有形固定資産（償却資産）額平均値テキスト">
          <a:extLst>
            <a:ext uri="{FF2B5EF4-FFF2-40B4-BE49-F238E27FC236}">
              <a16:creationId xmlns:a16="http://schemas.microsoft.com/office/drawing/2014/main" id="{264E55DC-8753-422A-89AF-7507805B6EA4}"/>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16" name="フローチャート: 判断 215">
          <a:extLst>
            <a:ext uri="{FF2B5EF4-FFF2-40B4-BE49-F238E27FC236}">
              <a16:creationId xmlns:a16="http://schemas.microsoft.com/office/drawing/2014/main" id="{FD6AEB1F-3E7B-404D-99C4-0502CF60E9FB}"/>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17" name="フローチャート: 判断 216">
          <a:extLst>
            <a:ext uri="{FF2B5EF4-FFF2-40B4-BE49-F238E27FC236}">
              <a16:creationId xmlns:a16="http://schemas.microsoft.com/office/drawing/2014/main" id="{F6B8FA71-6AD6-4E7A-84B4-F89B6CEB0DD0}"/>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18" name="フローチャート: 判断 217">
          <a:extLst>
            <a:ext uri="{FF2B5EF4-FFF2-40B4-BE49-F238E27FC236}">
              <a16:creationId xmlns:a16="http://schemas.microsoft.com/office/drawing/2014/main" id="{A03038CB-48CF-476B-B330-843104799DCD}"/>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35461</xdr:rowOff>
    </xdr:from>
    <xdr:to>
      <xdr:col>41</xdr:col>
      <xdr:colOff>101600</xdr:colOff>
      <xdr:row>63</xdr:row>
      <xdr:rowOff>137061</xdr:rowOff>
    </xdr:to>
    <xdr:sp macro="" textlink="">
      <xdr:nvSpPr>
        <xdr:cNvPr id="219" name="フローチャート: 判断 218">
          <a:extLst>
            <a:ext uri="{FF2B5EF4-FFF2-40B4-BE49-F238E27FC236}">
              <a16:creationId xmlns:a16="http://schemas.microsoft.com/office/drawing/2014/main" id="{7A877CC7-6570-4DC1-BF36-0C5DF38E9653}"/>
            </a:ext>
          </a:extLst>
        </xdr:cNvPr>
        <xdr:cNvSpPr/>
      </xdr:nvSpPr>
      <xdr:spPr>
        <a:xfrm>
          <a:off x="7810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0BA0E45-080D-4D33-BB90-7BDDCD00F7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492C60A-E4EA-43E1-A8AF-3529FF1DDE9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13976D2-09DD-411E-93A3-662DFC99D2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55FB8F8-29B4-487E-A0BF-F58796C272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DCB1A13-03A6-448C-8C85-0A446DFBD6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87241</xdr:rowOff>
    </xdr:from>
    <xdr:to>
      <xdr:col>55</xdr:col>
      <xdr:colOff>50800</xdr:colOff>
      <xdr:row>64</xdr:row>
      <xdr:rowOff>17391</xdr:rowOff>
    </xdr:to>
    <xdr:sp macro="" textlink="">
      <xdr:nvSpPr>
        <xdr:cNvPr id="225" name="楕円 224">
          <a:extLst>
            <a:ext uri="{FF2B5EF4-FFF2-40B4-BE49-F238E27FC236}">
              <a16:creationId xmlns:a16="http://schemas.microsoft.com/office/drawing/2014/main" id="{B13848F0-0C4F-4CFE-B3F6-ED1564554610}"/>
            </a:ext>
          </a:extLst>
        </xdr:cNvPr>
        <xdr:cNvSpPr/>
      </xdr:nvSpPr>
      <xdr:spPr>
        <a:xfrm>
          <a:off x="10426700" y="1088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2168</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ECEAA4C3-B31C-4711-89A6-2DD3D844906C}"/>
            </a:ext>
          </a:extLst>
        </xdr:cNvPr>
        <xdr:cNvSpPr txBox="1"/>
      </xdr:nvSpPr>
      <xdr:spPr>
        <a:xfrm>
          <a:off x="10515600" y="1080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90009</xdr:rowOff>
    </xdr:from>
    <xdr:to>
      <xdr:col>50</xdr:col>
      <xdr:colOff>165100</xdr:colOff>
      <xdr:row>64</xdr:row>
      <xdr:rowOff>20159</xdr:rowOff>
    </xdr:to>
    <xdr:sp macro="" textlink="">
      <xdr:nvSpPr>
        <xdr:cNvPr id="227" name="楕円 226">
          <a:extLst>
            <a:ext uri="{FF2B5EF4-FFF2-40B4-BE49-F238E27FC236}">
              <a16:creationId xmlns:a16="http://schemas.microsoft.com/office/drawing/2014/main" id="{C9396AB9-8EAD-430B-964B-378A596D2500}"/>
            </a:ext>
          </a:extLst>
        </xdr:cNvPr>
        <xdr:cNvSpPr/>
      </xdr:nvSpPr>
      <xdr:spPr>
        <a:xfrm>
          <a:off x="9588500" y="108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138041</xdr:rowOff>
    </xdr:from>
    <xdr:to>
      <xdr:col>55</xdr:col>
      <xdr:colOff>0</xdr:colOff>
      <xdr:row>63</xdr:row>
      <xdr:rowOff>140809</xdr:rowOff>
    </xdr:to>
    <xdr:cxnSp macro="">
      <xdr:nvCxnSpPr>
        <xdr:cNvPr id="228" name="直線コネクタ 227">
          <a:extLst>
            <a:ext uri="{FF2B5EF4-FFF2-40B4-BE49-F238E27FC236}">
              <a16:creationId xmlns:a16="http://schemas.microsoft.com/office/drawing/2014/main" id="{DBCFE6FA-391C-4BB7-917F-25086371576C}"/>
            </a:ext>
          </a:extLst>
        </xdr:cNvPr>
        <xdr:cNvCxnSpPr/>
      </xdr:nvCxnSpPr>
      <xdr:spPr>
        <a:xfrm flipV="1">
          <a:off x="9639300" y="10939391"/>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92208</xdr:rowOff>
    </xdr:from>
    <xdr:to>
      <xdr:col>46</xdr:col>
      <xdr:colOff>38100</xdr:colOff>
      <xdr:row>64</xdr:row>
      <xdr:rowOff>22358</xdr:rowOff>
    </xdr:to>
    <xdr:sp macro="" textlink="">
      <xdr:nvSpPr>
        <xdr:cNvPr id="229" name="楕円 228">
          <a:extLst>
            <a:ext uri="{FF2B5EF4-FFF2-40B4-BE49-F238E27FC236}">
              <a16:creationId xmlns:a16="http://schemas.microsoft.com/office/drawing/2014/main" id="{645B7D24-7930-48C5-A14E-7F3AAF0109AC}"/>
            </a:ext>
          </a:extLst>
        </xdr:cNvPr>
        <xdr:cNvSpPr/>
      </xdr:nvSpPr>
      <xdr:spPr>
        <a:xfrm>
          <a:off x="8699500" y="108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140809</xdr:rowOff>
    </xdr:from>
    <xdr:to>
      <xdr:col>50</xdr:col>
      <xdr:colOff>114300</xdr:colOff>
      <xdr:row>63</xdr:row>
      <xdr:rowOff>143008</xdr:rowOff>
    </xdr:to>
    <xdr:cxnSp macro="">
      <xdr:nvCxnSpPr>
        <xdr:cNvPr id="230" name="直線コネクタ 229">
          <a:extLst>
            <a:ext uri="{FF2B5EF4-FFF2-40B4-BE49-F238E27FC236}">
              <a16:creationId xmlns:a16="http://schemas.microsoft.com/office/drawing/2014/main" id="{3944016D-1802-4F8B-A232-27F7DC4A4890}"/>
            </a:ext>
          </a:extLst>
        </xdr:cNvPr>
        <xdr:cNvCxnSpPr/>
      </xdr:nvCxnSpPr>
      <xdr:spPr>
        <a:xfrm flipV="1">
          <a:off x="8750300" y="1094215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99568</xdr:rowOff>
    </xdr:from>
    <xdr:to>
      <xdr:col>41</xdr:col>
      <xdr:colOff>101600</xdr:colOff>
      <xdr:row>64</xdr:row>
      <xdr:rowOff>29718</xdr:rowOff>
    </xdr:to>
    <xdr:sp macro="" textlink="">
      <xdr:nvSpPr>
        <xdr:cNvPr id="231" name="楕円 230">
          <a:extLst>
            <a:ext uri="{FF2B5EF4-FFF2-40B4-BE49-F238E27FC236}">
              <a16:creationId xmlns:a16="http://schemas.microsoft.com/office/drawing/2014/main" id="{613DF9AA-6F53-4916-A4C0-CB16BBEB79B2}"/>
            </a:ext>
          </a:extLst>
        </xdr:cNvPr>
        <xdr:cNvSpPr/>
      </xdr:nvSpPr>
      <xdr:spPr>
        <a:xfrm>
          <a:off x="7810500" y="109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143008</xdr:rowOff>
    </xdr:from>
    <xdr:to>
      <xdr:col>45</xdr:col>
      <xdr:colOff>177800</xdr:colOff>
      <xdr:row>63</xdr:row>
      <xdr:rowOff>150368</xdr:rowOff>
    </xdr:to>
    <xdr:cxnSp macro="">
      <xdr:nvCxnSpPr>
        <xdr:cNvPr id="232" name="直線コネクタ 231">
          <a:extLst>
            <a:ext uri="{FF2B5EF4-FFF2-40B4-BE49-F238E27FC236}">
              <a16:creationId xmlns:a16="http://schemas.microsoft.com/office/drawing/2014/main" id="{91BE7D83-0197-4531-8DDC-1F4C543C80E8}"/>
            </a:ext>
          </a:extLst>
        </xdr:cNvPr>
        <xdr:cNvCxnSpPr/>
      </xdr:nvCxnSpPr>
      <xdr:spPr>
        <a:xfrm flipV="1">
          <a:off x="7861300" y="10944358"/>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33" name="n_1aveValue【橋りょう・トンネル】&#10;一人当たり有形固定資産（償却資産）額">
          <a:extLst>
            <a:ext uri="{FF2B5EF4-FFF2-40B4-BE49-F238E27FC236}">
              <a16:creationId xmlns:a16="http://schemas.microsoft.com/office/drawing/2014/main" id="{81E9F53A-1F6B-4834-88E0-E1020AFA4101}"/>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34" name="n_2aveValue【橋りょう・トンネル】&#10;一人当たり有形固定資産（償却資産）額">
          <a:extLst>
            <a:ext uri="{FF2B5EF4-FFF2-40B4-BE49-F238E27FC236}">
              <a16:creationId xmlns:a16="http://schemas.microsoft.com/office/drawing/2014/main" id="{7A065BD4-B8AD-425B-9D4C-39DE2E21EB19}"/>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153588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71ACA5B-96D6-42CC-9BD5-3C9B606C25FD}"/>
            </a:ext>
          </a:extLst>
        </xdr:cNvPr>
        <xdr:cNvSpPr txBox="1"/>
      </xdr:nvSpPr>
      <xdr:spPr>
        <a:xfrm>
          <a:off x="7561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11286</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16DFFB8C-D34B-4742-A0F1-757B20AFF94F}"/>
            </a:ext>
          </a:extLst>
        </xdr:cNvPr>
        <xdr:cNvSpPr txBox="1"/>
      </xdr:nvSpPr>
      <xdr:spPr>
        <a:xfrm>
          <a:off x="9327095" y="109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13485</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161E2C7D-4FDD-4B96-9C56-55E06E005E70}"/>
            </a:ext>
          </a:extLst>
        </xdr:cNvPr>
        <xdr:cNvSpPr txBox="1"/>
      </xdr:nvSpPr>
      <xdr:spPr>
        <a:xfrm>
          <a:off x="8450795" y="1098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20845</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F2A37CFE-2661-431C-BDF7-CEE20282E243}"/>
            </a:ext>
          </a:extLst>
        </xdr:cNvPr>
        <xdr:cNvSpPr txBox="1"/>
      </xdr:nvSpPr>
      <xdr:spPr>
        <a:xfrm>
          <a:off x="7561795" y="10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E25DC0FE-3DD8-4788-88C0-AB51566B958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710BF16C-F2BC-4353-99FB-C090F8456D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B30AF299-76B5-402D-ABB8-5E12AFA71E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882C46C8-9577-487D-8DF6-ECED7CA61E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4E7126E8-0B3D-4B89-8310-7585541531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B9F925A4-EBA1-4DF5-9D14-E5A70DE8F63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340F6F5F-8538-4587-92EB-5CB6C6F2F6F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3E172B67-C660-4BC1-9EDC-33CC2F255F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91213DB3-4B71-469E-ABAA-225CACA31B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45B9EE8-4F95-4D2B-95DD-367BDD2376C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78649BE1-06CB-4A9B-B2BB-1331EF0EE40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CF873CB7-644E-4361-8637-4258C284821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143C9EC7-91A3-42F2-A18B-5088F8E0B43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8F11A2A6-3CB4-4007-B70F-F587F117F35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F1ECC937-5DEF-4018-9CDC-0BAFB95BD6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B76EA1B2-1A17-49B7-8968-1755E1CAD0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7E9537BE-AE00-40D8-A632-6AC626F2393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7BC3F315-B789-4C53-8468-3B4AE192A68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24B25761-2395-41C1-9E2E-1B5452A2E8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46EED4F1-97BF-4F61-8B2B-C7EAF5ADEC1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F3251FB0-D39F-4353-BA6A-8F8D71A22CE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D27D1CCB-1C13-48ED-A5C4-EA77496848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E759A5F5-3B6E-408C-85AE-F886A8D03F3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613080D8-F11F-4988-A7EC-92D2F95FA9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63" name="直線コネクタ 262">
          <a:extLst>
            <a:ext uri="{FF2B5EF4-FFF2-40B4-BE49-F238E27FC236}">
              <a16:creationId xmlns:a16="http://schemas.microsoft.com/office/drawing/2014/main" id="{6C61DC14-005D-44AF-9493-7AE5F857E333}"/>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1F71CA87-DB47-4E16-B6D2-D6FCDB6106B4}"/>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65" name="直線コネクタ 264">
          <a:extLst>
            <a:ext uri="{FF2B5EF4-FFF2-40B4-BE49-F238E27FC236}">
              <a16:creationId xmlns:a16="http://schemas.microsoft.com/office/drawing/2014/main" id="{D26914A6-EEC6-4903-AF52-98CFDF5C2484}"/>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公営住宅】&#10;有形固定資産減価償却率最大値テキスト">
          <a:extLst>
            <a:ext uri="{FF2B5EF4-FFF2-40B4-BE49-F238E27FC236}">
              <a16:creationId xmlns:a16="http://schemas.microsoft.com/office/drawing/2014/main" id="{9C39D5E5-103C-47D2-83D1-1D896567C546}"/>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8C404E50-BE3F-476C-9B9B-F0AC80D0F70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85F02D44-819C-46BD-8214-7BBF8AABFC65}"/>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9" name="フローチャート: 判断 268">
          <a:extLst>
            <a:ext uri="{FF2B5EF4-FFF2-40B4-BE49-F238E27FC236}">
              <a16:creationId xmlns:a16="http://schemas.microsoft.com/office/drawing/2014/main" id="{A2DEE1D9-8BAE-4023-8098-93A2591A121B}"/>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0" name="フローチャート: 判断 269">
          <a:extLst>
            <a:ext uri="{FF2B5EF4-FFF2-40B4-BE49-F238E27FC236}">
              <a16:creationId xmlns:a16="http://schemas.microsoft.com/office/drawing/2014/main" id="{899F7EBF-3AC1-432B-BB6E-2E9DB2F487F8}"/>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1" name="フローチャート: 判断 270">
          <a:extLst>
            <a:ext uri="{FF2B5EF4-FFF2-40B4-BE49-F238E27FC236}">
              <a16:creationId xmlns:a16="http://schemas.microsoft.com/office/drawing/2014/main" id="{D4FBA18A-1E47-4A85-8330-27FD84EABC98}"/>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72" name="フローチャート: 判断 271">
          <a:extLst>
            <a:ext uri="{FF2B5EF4-FFF2-40B4-BE49-F238E27FC236}">
              <a16:creationId xmlns:a16="http://schemas.microsoft.com/office/drawing/2014/main" id="{C8C410A7-8130-4D22-A93B-D74D9DD21C3A}"/>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52E1F1F-0180-421A-B0E7-7C7D4DD091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B5B1221-59E1-4F68-B1E6-E5C601E518A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E00FFD7-D17F-4C21-8534-48AEBA92CC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13BA3C2E-859F-414B-A966-7F924E014C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2EC61E0-6CE0-44C6-8C25-3734682C7C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78" name="楕円 277">
          <a:extLst>
            <a:ext uri="{FF2B5EF4-FFF2-40B4-BE49-F238E27FC236}">
              <a16:creationId xmlns:a16="http://schemas.microsoft.com/office/drawing/2014/main" id="{B370EE54-2B17-485F-ABF8-8C97D1B49739}"/>
            </a:ext>
          </a:extLst>
        </xdr:cNvPr>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66993F34-CF6F-4E7F-849D-4237A075E1E8}"/>
            </a:ext>
          </a:extLst>
        </xdr:cNvPr>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280" name="楕円 279">
          <a:extLst>
            <a:ext uri="{FF2B5EF4-FFF2-40B4-BE49-F238E27FC236}">
              <a16:creationId xmlns:a16="http://schemas.microsoft.com/office/drawing/2014/main" id="{D104885C-7708-4A79-AEA8-2A3964D89BAD}"/>
            </a:ext>
          </a:extLst>
        </xdr:cNvPr>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34289</xdr:rowOff>
    </xdr:to>
    <xdr:cxnSp macro="">
      <xdr:nvCxnSpPr>
        <xdr:cNvPr id="281" name="直線コネクタ 280">
          <a:extLst>
            <a:ext uri="{FF2B5EF4-FFF2-40B4-BE49-F238E27FC236}">
              <a16:creationId xmlns:a16="http://schemas.microsoft.com/office/drawing/2014/main" id="{7B4CF2CC-8A0A-4B85-9CE4-405A8EB37336}"/>
            </a:ext>
          </a:extLst>
        </xdr:cNvPr>
        <xdr:cNvCxnSpPr/>
      </xdr:nvCxnSpPr>
      <xdr:spPr>
        <a:xfrm flipV="1">
          <a:off x="3797300" y="13898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160655</xdr:rowOff>
    </xdr:from>
    <xdr:to>
      <xdr:col>15</xdr:col>
      <xdr:colOff>101600</xdr:colOff>
      <xdr:row>81</xdr:row>
      <xdr:rowOff>90805</xdr:rowOff>
    </xdr:to>
    <xdr:sp macro="" textlink="">
      <xdr:nvSpPr>
        <xdr:cNvPr id="282" name="楕円 281">
          <a:extLst>
            <a:ext uri="{FF2B5EF4-FFF2-40B4-BE49-F238E27FC236}">
              <a16:creationId xmlns:a16="http://schemas.microsoft.com/office/drawing/2014/main" id="{86641F02-598D-40CC-A2BD-51517BA8C4EC}"/>
            </a:ext>
          </a:extLst>
        </xdr:cNvPr>
        <xdr:cNvSpPr/>
      </xdr:nvSpPr>
      <xdr:spPr>
        <a:xfrm>
          <a:off x="2857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34289</xdr:rowOff>
    </xdr:from>
    <xdr:to>
      <xdr:col>19</xdr:col>
      <xdr:colOff>177800</xdr:colOff>
      <xdr:row>81</xdr:row>
      <xdr:rowOff>40005</xdr:rowOff>
    </xdr:to>
    <xdr:cxnSp macro="">
      <xdr:nvCxnSpPr>
        <xdr:cNvPr id="283" name="直線コネクタ 282">
          <a:extLst>
            <a:ext uri="{FF2B5EF4-FFF2-40B4-BE49-F238E27FC236}">
              <a16:creationId xmlns:a16="http://schemas.microsoft.com/office/drawing/2014/main" id="{A5070065-5C07-494A-BC42-4BCC3CB85E73}"/>
            </a:ext>
          </a:extLst>
        </xdr:cNvPr>
        <xdr:cNvCxnSpPr/>
      </xdr:nvCxnSpPr>
      <xdr:spPr>
        <a:xfrm flipV="1">
          <a:off x="2908300" y="139217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84" name="楕円 283">
          <a:extLst>
            <a:ext uri="{FF2B5EF4-FFF2-40B4-BE49-F238E27FC236}">
              <a16:creationId xmlns:a16="http://schemas.microsoft.com/office/drawing/2014/main" id="{C2C1E2C0-65B6-4FCC-9B1C-6BC851C6006B}"/>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40005</xdr:rowOff>
    </xdr:to>
    <xdr:cxnSp macro="">
      <xdr:nvCxnSpPr>
        <xdr:cNvPr id="285" name="直線コネクタ 284">
          <a:extLst>
            <a:ext uri="{FF2B5EF4-FFF2-40B4-BE49-F238E27FC236}">
              <a16:creationId xmlns:a16="http://schemas.microsoft.com/office/drawing/2014/main" id="{45D62E18-D35C-4114-815A-4FFB341A1118}"/>
            </a:ext>
          </a:extLst>
        </xdr:cNvPr>
        <xdr:cNvCxnSpPr/>
      </xdr:nvCxnSpPr>
      <xdr:spPr>
        <a:xfrm>
          <a:off x="2019300" y="138684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86" name="n_1aveValue【公営住宅】&#10;有形固定資産減価償却率">
          <a:extLst>
            <a:ext uri="{FF2B5EF4-FFF2-40B4-BE49-F238E27FC236}">
              <a16:creationId xmlns:a16="http://schemas.microsoft.com/office/drawing/2014/main" id="{00794684-4A8A-46BA-BA3F-DC99CA0B31C6}"/>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7" name="n_2aveValue【公営住宅】&#10;有形固定資産減価償却率">
          <a:extLst>
            <a:ext uri="{FF2B5EF4-FFF2-40B4-BE49-F238E27FC236}">
              <a16:creationId xmlns:a16="http://schemas.microsoft.com/office/drawing/2014/main" id="{9533CE80-4D69-4D22-9832-FC729FD0F824}"/>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88" name="n_3aveValue【公営住宅】&#10;有形固定資産減価償却率">
          <a:extLst>
            <a:ext uri="{FF2B5EF4-FFF2-40B4-BE49-F238E27FC236}">
              <a16:creationId xmlns:a16="http://schemas.microsoft.com/office/drawing/2014/main" id="{A7F868F9-0B93-49F1-B10E-CDF5C9128D2E}"/>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289" name="n_1mainValue【公営住宅】&#10;有形固定資産減価償却率">
          <a:extLst>
            <a:ext uri="{FF2B5EF4-FFF2-40B4-BE49-F238E27FC236}">
              <a16:creationId xmlns:a16="http://schemas.microsoft.com/office/drawing/2014/main" id="{EE47A102-8EED-47B1-81CD-EFBAA46A48FC}"/>
            </a:ext>
          </a:extLst>
        </xdr:cNvPr>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107332</xdr:rowOff>
    </xdr:from>
    <xdr:ext cx="405111" cy="259045"/>
    <xdr:sp macro="" textlink="">
      <xdr:nvSpPr>
        <xdr:cNvPr id="290" name="n_2mainValue【公営住宅】&#10;有形固定資産減価償却率">
          <a:extLst>
            <a:ext uri="{FF2B5EF4-FFF2-40B4-BE49-F238E27FC236}">
              <a16:creationId xmlns:a16="http://schemas.microsoft.com/office/drawing/2014/main" id="{EFEDF5A9-B777-4C6D-8F4C-5045696D3D9C}"/>
            </a:ext>
          </a:extLst>
        </xdr:cNvPr>
        <xdr:cNvSpPr txBox="1"/>
      </xdr:nvSpPr>
      <xdr:spPr>
        <a:xfrm>
          <a:off x="2705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48277</xdr:rowOff>
    </xdr:from>
    <xdr:ext cx="405111" cy="259045"/>
    <xdr:sp macro="" textlink="">
      <xdr:nvSpPr>
        <xdr:cNvPr id="291" name="n_3mainValue【公営住宅】&#10;有形固定資産減価償却率">
          <a:extLst>
            <a:ext uri="{FF2B5EF4-FFF2-40B4-BE49-F238E27FC236}">
              <a16:creationId xmlns:a16="http://schemas.microsoft.com/office/drawing/2014/main" id="{2C606535-82EA-40C4-B05C-8C159A0A2768}"/>
            </a:ext>
          </a:extLst>
        </xdr:cNvPr>
        <xdr:cNvSpPr txBox="1"/>
      </xdr:nvSpPr>
      <xdr:spPr>
        <a:xfrm>
          <a:off x="1816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26354E97-5281-4ECF-A6D6-BE60BADE18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21B949DE-5C94-4F5E-A10F-54FBEB2B3A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5A3B0FE7-E122-496D-87AF-AA7F4F3DDF7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37DF0D2D-6DA5-4BFD-97E9-CD33CA7532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922CD329-7162-4B8C-BD4A-60A9C9E093E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500139D2-94AA-4E70-BFB1-88651656A5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D8C9E8C1-F501-480F-B867-C3CDDBDBE8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3D27D0CE-6264-4514-A582-1A128BBDB90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584A08FE-F220-4FAF-9561-CA531C0AFF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F765FC7B-93A4-4EE5-8C73-CBC73684E5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97315AA-F6B5-47FB-B5FA-20514E0AF07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730D7FB0-4587-42F0-83CF-14FF4DED9A2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8D784267-AE41-43D6-8EAF-FC96D089DB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1352C241-93DA-49A6-AF71-23932DAB86A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170C249E-3699-461F-8422-F383EEDFB43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9BF2F022-AB8C-4776-97E3-89BC0F9CAE1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50250311-2C9A-475E-8C09-27F36714521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3FB6FB59-B0F7-41DA-A92E-3513B39D043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A41A7244-F553-4F42-8E07-956FEC22A3D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11" name="テキスト ボックス 310">
          <a:extLst>
            <a:ext uri="{FF2B5EF4-FFF2-40B4-BE49-F238E27FC236}">
              <a16:creationId xmlns:a16="http://schemas.microsoft.com/office/drawing/2014/main" id="{82B10BC1-2919-48C1-9B79-1228CED33F55}"/>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269D99FA-9AE1-44A1-8DA0-9A5072CAFB4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3" name="テキスト ボックス 312">
          <a:extLst>
            <a:ext uri="{FF2B5EF4-FFF2-40B4-BE49-F238E27FC236}">
              <a16:creationId xmlns:a16="http://schemas.microsoft.com/office/drawing/2014/main" id="{5190E8B5-F517-44FD-BA9A-04746B56F4A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ABEA4CB-CAF8-469E-80C7-5E728A712A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68AFBE93-986F-4DF4-B2CC-2A570C5C5AF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B349E352-2E42-472D-914E-72F784ECC5C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17" name="直線コネクタ 316">
          <a:extLst>
            <a:ext uri="{FF2B5EF4-FFF2-40B4-BE49-F238E27FC236}">
              <a16:creationId xmlns:a16="http://schemas.microsoft.com/office/drawing/2014/main" id="{797EAFA6-2613-4221-B2C2-11863E28B67A}"/>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18" name="【公営住宅】&#10;一人当たり面積最小値テキスト">
          <a:extLst>
            <a:ext uri="{FF2B5EF4-FFF2-40B4-BE49-F238E27FC236}">
              <a16:creationId xmlns:a16="http://schemas.microsoft.com/office/drawing/2014/main" id="{455B99D4-DD57-41C9-8B1B-EDCE16686B0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19" name="直線コネクタ 318">
          <a:extLst>
            <a:ext uri="{FF2B5EF4-FFF2-40B4-BE49-F238E27FC236}">
              <a16:creationId xmlns:a16="http://schemas.microsoft.com/office/drawing/2014/main" id="{858C413C-D3CB-4CFB-A6B0-62323AC2FA8C}"/>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20" name="【公営住宅】&#10;一人当たり面積最大値テキスト">
          <a:extLst>
            <a:ext uri="{FF2B5EF4-FFF2-40B4-BE49-F238E27FC236}">
              <a16:creationId xmlns:a16="http://schemas.microsoft.com/office/drawing/2014/main" id="{2DB36A52-02E0-4670-9EE2-27C1905D9519}"/>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21" name="直線コネクタ 320">
          <a:extLst>
            <a:ext uri="{FF2B5EF4-FFF2-40B4-BE49-F238E27FC236}">
              <a16:creationId xmlns:a16="http://schemas.microsoft.com/office/drawing/2014/main" id="{398580DA-D380-4559-A7B9-180FE555D6BC}"/>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77959</xdr:rowOff>
    </xdr:from>
    <xdr:ext cx="469744" cy="259045"/>
    <xdr:sp macro="" textlink="">
      <xdr:nvSpPr>
        <xdr:cNvPr id="322" name="【公営住宅】&#10;一人当たり面積平均値テキスト">
          <a:extLst>
            <a:ext uri="{FF2B5EF4-FFF2-40B4-BE49-F238E27FC236}">
              <a16:creationId xmlns:a16="http://schemas.microsoft.com/office/drawing/2014/main" id="{D88F621F-FB37-4EB1-B853-5DF8316E5498}"/>
            </a:ext>
          </a:extLst>
        </xdr:cNvPr>
        <xdr:cNvSpPr txBox="1"/>
      </xdr:nvSpPr>
      <xdr:spPr>
        <a:xfrm>
          <a:off x="10515600" y="14479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23" name="フローチャート: 判断 322">
          <a:extLst>
            <a:ext uri="{FF2B5EF4-FFF2-40B4-BE49-F238E27FC236}">
              <a16:creationId xmlns:a16="http://schemas.microsoft.com/office/drawing/2014/main" id="{10AAFF53-E0D9-44A5-8001-E845CE9289A6}"/>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24" name="フローチャート: 判断 323">
          <a:extLst>
            <a:ext uri="{FF2B5EF4-FFF2-40B4-BE49-F238E27FC236}">
              <a16:creationId xmlns:a16="http://schemas.microsoft.com/office/drawing/2014/main" id="{EEE669C2-74B7-4608-8F69-F44CD1F57D92}"/>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25" name="フローチャート: 判断 324">
          <a:extLst>
            <a:ext uri="{FF2B5EF4-FFF2-40B4-BE49-F238E27FC236}">
              <a16:creationId xmlns:a16="http://schemas.microsoft.com/office/drawing/2014/main" id="{BFB1842C-2ECE-4881-941E-58A309FFDCE5}"/>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54138</xdr:rowOff>
    </xdr:from>
    <xdr:to>
      <xdr:col>41</xdr:col>
      <xdr:colOff>101600</xdr:colOff>
      <xdr:row>84</xdr:row>
      <xdr:rowOff>155738</xdr:rowOff>
    </xdr:to>
    <xdr:sp macro="" textlink="">
      <xdr:nvSpPr>
        <xdr:cNvPr id="326" name="フローチャート: 判断 325">
          <a:extLst>
            <a:ext uri="{FF2B5EF4-FFF2-40B4-BE49-F238E27FC236}">
              <a16:creationId xmlns:a16="http://schemas.microsoft.com/office/drawing/2014/main" id="{60225471-10C1-4310-A736-29F8269E3985}"/>
            </a:ext>
          </a:extLst>
        </xdr:cNvPr>
        <xdr:cNvSpPr/>
      </xdr:nvSpPr>
      <xdr:spPr>
        <a:xfrm>
          <a:off x="7810500" y="144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4D33730D-738F-4A94-BFF7-FC2C4CA793F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E99D165-33F1-4A5F-B44B-2A64F12FB1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AA6816B-F7B1-44F3-B631-A640DB0757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2637042-D5D4-426C-A719-C0134CE420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979637E-2542-491B-962F-DEE6F7E458C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14078</xdr:rowOff>
    </xdr:from>
    <xdr:to>
      <xdr:col>55</xdr:col>
      <xdr:colOff>50800</xdr:colOff>
      <xdr:row>83</xdr:row>
      <xdr:rowOff>115678</xdr:rowOff>
    </xdr:to>
    <xdr:sp macro="" textlink="">
      <xdr:nvSpPr>
        <xdr:cNvPr id="332" name="楕円 331">
          <a:extLst>
            <a:ext uri="{FF2B5EF4-FFF2-40B4-BE49-F238E27FC236}">
              <a16:creationId xmlns:a16="http://schemas.microsoft.com/office/drawing/2014/main" id="{4908261F-979A-442D-BD24-D555B45C98C6}"/>
            </a:ext>
          </a:extLst>
        </xdr:cNvPr>
        <xdr:cNvSpPr/>
      </xdr:nvSpPr>
      <xdr:spPr>
        <a:xfrm>
          <a:off x="10426700" y="142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36955</xdr:rowOff>
    </xdr:from>
    <xdr:ext cx="469744" cy="259045"/>
    <xdr:sp macro="" textlink="">
      <xdr:nvSpPr>
        <xdr:cNvPr id="333" name="【公営住宅】&#10;一人当たり面積該当値テキスト">
          <a:extLst>
            <a:ext uri="{FF2B5EF4-FFF2-40B4-BE49-F238E27FC236}">
              <a16:creationId xmlns:a16="http://schemas.microsoft.com/office/drawing/2014/main" id="{D69E9EF6-3F38-489B-AB01-FC0D4EEF7BE0}"/>
            </a:ext>
          </a:extLst>
        </xdr:cNvPr>
        <xdr:cNvSpPr txBox="1"/>
      </xdr:nvSpPr>
      <xdr:spPr>
        <a:xfrm>
          <a:off x="10515600" y="140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32148</xdr:rowOff>
    </xdr:from>
    <xdr:to>
      <xdr:col>50</xdr:col>
      <xdr:colOff>165100</xdr:colOff>
      <xdr:row>83</xdr:row>
      <xdr:rowOff>133748</xdr:rowOff>
    </xdr:to>
    <xdr:sp macro="" textlink="">
      <xdr:nvSpPr>
        <xdr:cNvPr id="334" name="楕円 333">
          <a:extLst>
            <a:ext uri="{FF2B5EF4-FFF2-40B4-BE49-F238E27FC236}">
              <a16:creationId xmlns:a16="http://schemas.microsoft.com/office/drawing/2014/main" id="{BDE282C7-C63F-4B27-A9FD-7C7409FA784F}"/>
            </a:ext>
          </a:extLst>
        </xdr:cNvPr>
        <xdr:cNvSpPr/>
      </xdr:nvSpPr>
      <xdr:spPr>
        <a:xfrm>
          <a:off x="9588500" y="1426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64878</xdr:rowOff>
    </xdr:from>
    <xdr:to>
      <xdr:col>55</xdr:col>
      <xdr:colOff>0</xdr:colOff>
      <xdr:row>83</xdr:row>
      <xdr:rowOff>82948</xdr:rowOff>
    </xdr:to>
    <xdr:cxnSp macro="">
      <xdr:nvCxnSpPr>
        <xdr:cNvPr id="335" name="直線コネクタ 334">
          <a:extLst>
            <a:ext uri="{FF2B5EF4-FFF2-40B4-BE49-F238E27FC236}">
              <a16:creationId xmlns:a16="http://schemas.microsoft.com/office/drawing/2014/main" id="{2CA31C66-DAD5-4E54-BB65-A22A81F8DB79}"/>
            </a:ext>
          </a:extLst>
        </xdr:cNvPr>
        <xdr:cNvCxnSpPr/>
      </xdr:nvCxnSpPr>
      <xdr:spPr>
        <a:xfrm flipV="1">
          <a:off x="9639300" y="14295228"/>
          <a:ext cx="8382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50110</xdr:rowOff>
    </xdr:from>
    <xdr:to>
      <xdr:col>46</xdr:col>
      <xdr:colOff>38100</xdr:colOff>
      <xdr:row>83</xdr:row>
      <xdr:rowOff>151710</xdr:rowOff>
    </xdr:to>
    <xdr:sp macro="" textlink="">
      <xdr:nvSpPr>
        <xdr:cNvPr id="336" name="楕円 335">
          <a:extLst>
            <a:ext uri="{FF2B5EF4-FFF2-40B4-BE49-F238E27FC236}">
              <a16:creationId xmlns:a16="http://schemas.microsoft.com/office/drawing/2014/main" id="{5D5C7B20-57C7-4FB3-AD5A-33D170222988}"/>
            </a:ext>
          </a:extLst>
        </xdr:cNvPr>
        <xdr:cNvSpPr/>
      </xdr:nvSpPr>
      <xdr:spPr>
        <a:xfrm>
          <a:off x="8699500" y="142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82948</xdr:rowOff>
    </xdr:from>
    <xdr:to>
      <xdr:col>50</xdr:col>
      <xdr:colOff>114300</xdr:colOff>
      <xdr:row>83</xdr:row>
      <xdr:rowOff>100910</xdr:rowOff>
    </xdr:to>
    <xdr:cxnSp macro="">
      <xdr:nvCxnSpPr>
        <xdr:cNvPr id="337" name="直線コネクタ 336">
          <a:extLst>
            <a:ext uri="{FF2B5EF4-FFF2-40B4-BE49-F238E27FC236}">
              <a16:creationId xmlns:a16="http://schemas.microsoft.com/office/drawing/2014/main" id="{1BBCA7D6-D15D-4868-9783-4A73BA0C6B5E}"/>
            </a:ext>
          </a:extLst>
        </xdr:cNvPr>
        <xdr:cNvCxnSpPr/>
      </xdr:nvCxnSpPr>
      <xdr:spPr>
        <a:xfrm flipV="1">
          <a:off x="8750300" y="1431329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71120</xdr:rowOff>
    </xdr:from>
    <xdr:to>
      <xdr:col>41</xdr:col>
      <xdr:colOff>101600</xdr:colOff>
      <xdr:row>84</xdr:row>
      <xdr:rowOff>1270</xdr:rowOff>
    </xdr:to>
    <xdr:sp macro="" textlink="">
      <xdr:nvSpPr>
        <xdr:cNvPr id="338" name="楕円 337">
          <a:extLst>
            <a:ext uri="{FF2B5EF4-FFF2-40B4-BE49-F238E27FC236}">
              <a16:creationId xmlns:a16="http://schemas.microsoft.com/office/drawing/2014/main" id="{89FA1799-1E36-4BD3-9CF1-2CC93C4104B5}"/>
            </a:ext>
          </a:extLst>
        </xdr:cNvPr>
        <xdr:cNvSpPr/>
      </xdr:nvSpPr>
      <xdr:spPr>
        <a:xfrm>
          <a:off x="7810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100910</xdr:rowOff>
    </xdr:from>
    <xdr:to>
      <xdr:col>45</xdr:col>
      <xdr:colOff>177800</xdr:colOff>
      <xdr:row>83</xdr:row>
      <xdr:rowOff>121920</xdr:rowOff>
    </xdr:to>
    <xdr:cxnSp macro="">
      <xdr:nvCxnSpPr>
        <xdr:cNvPr id="339" name="直線コネクタ 338">
          <a:extLst>
            <a:ext uri="{FF2B5EF4-FFF2-40B4-BE49-F238E27FC236}">
              <a16:creationId xmlns:a16="http://schemas.microsoft.com/office/drawing/2014/main" id="{8A076C13-6E24-46A9-B693-C254038B12BF}"/>
            </a:ext>
          </a:extLst>
        </xdr:cNvPr>
        <xdr:cNvCxnSpPr/>
      </xdr:nvCxnSpPr>
      <xdr:spPr>
        <a:xfrm flipV="1">
          <a:off x="7861300" y="14331260"/>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38552</xdr:rowOff>
    </xdr:from>
    <xdr:ext cx="469744" cy="259045"/>
    <xdr:sp macro="" textlink="">
      <xdr:nvSpPr>
        <xdr:cNvPr id="340" name="n_1aveValue【公営住宅】&#10;一人当たり面積">
          <a:extLst>
            <a:ext uri="{FF2B5EF4-FFF2-40B4-BE49-F238E27FC236}">
              <a16:creationId xmlns:a16="http://schemas.microsoft.com/office/drawing/2014/main" id="{04BB6D5F-C90C-455D-9DF1-04013947BF35}"/>
            </a:ext>
          </a:extLst>
        </xdr:cNvPr>
        <xdr:cNvSpPr txBox="1"/>
      </xdr:nvSpPr>
      <xdr:spPr>
        <a:xfrm>
          <a:off x="9391727" y="146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161017</xdr:rowOff>
    </xdr:from>
    <xdr:ext cx="469744" cy="259045"/>
    <xdr:sp macro="" textlink="">
      <xdr:nvSpPr>
        <xdr:cNvPr id="341" name="n_2aveValue【公営住宅】&#10;一人当たり面積">
          <a:extLst>
            <a:ext uri="{FF2B5EF4-FFF2-40B4-BE49-F238E27FC236}">
              <a16:creationId xmlns:a16="http://schemas.microsoft.com/office/drawing/2014/main" id="{B7F35939-8844-457B-8E97-6B458DF6B138}"/>
            </a:ext>
          </a:extLst>
        </xdr:cNvPr>
        <xdr:cNvSpPr txBox="1"/>
      </xdr:nvSpPr>
      <xdr:spPr>
        <a:xfrm>
          <a:off x="8515427" y="145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146865</xdr:rowOff>
    </xdr:from>
    <xdr:ext cx="469744" cy="259045"/>
    <xdr:sp macro="" textlink="">
      <xdr:nvSpPr>
        <xdr:cNvPr id="342" name="n_3aveValue【公営住宅】&#10;一人当たり面積">
          <a:extLst>
            <a:ext uri="{FF2B5EF4-FFF2-40B4-BE49-F238E27FC236}">
              <a16:creationId xmlns:a16="http://schemas.microsoft.com/office/drawing/2014/main" id="{5D2BC3BD-584D-4855-ACB3-820016CCC8AC}"/>
            </a:ext>
          </a:extLst>
        </xdr:cNvPr>
        <xdr:cNvSpPr txBox="1"/>
      </xdr:nvSpPr>
      <xdr:spPr>
        <a:xfrm>
          <a:off x="7626427" y="1454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150275</xdr:rowOff>
    </xdr:from>
    <xdr:ext cx="469744" cy="259045"/>
    <xdr:sp macro="" textlink="">
      <xdr:nvSpPr>
        <xdr:cNvPr id="343" name="n_1mainValue【公営住宅】&#10;一人当たり面積">
          <a:extLst>
            <a:ext uri="{FF2B5EF4-FFF2-40B4-BE49-F238E27FC236}">
              <a16:creationId xmlns:a16="http://schemas.microsoft.com/office/drawing/2014/main" id="{D9ABFC77-B71C-4C3B-B73E-D5F9CF7B30DC}"/>
            </a:ext>
          </a:extLst>
        </xdr:cNvPr>
        <xdr:cNvSpPr txBox="1"/>
      </xdr:nvSpPr>
      <xdr:spPr>
        <a:xfrm>
          <a:off x="9391727" y="1403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168237</xdr:rowOff>
    </xdr:from>
    <xdr:ext cx="469744" cy="259045"/>
    <xdr:sp macro="" textlink="">
      <xdr:nvSpPr>
        <xdr:cNvPr id="344" name="n_2mainValue【公営住宅】&#10;一人当たり面積">
          <a:extLst>
            <a:ext uri="{FF2B5EF4-FFF2-40B4-BE49-F238E27FC236}">
              <a16:creationId xmlns:a16="http://schemas.microsoft.com/office/drawing/2014/main" id="{A819AD6D-3EFE-4D81-A2AB-513DAD2EF238}"/>
            </a:ext>
          </a:extLst>
        </xdr:cNvPr>
        <xdr:cNvSpPr txBox="1"/>
      </xdr:nvSpPr>
      <xdr:spPr>
        <a:xfrm>
          <a:off x="8515427" y="140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17797</xdr:rowOff>
    </xdr:from>
    <xdr:ext cx="469744" cy="259045"/>
    <xdr:sp macro="" textlink="">
      <xdr:nvSpPr>
        <xdr:cNvPr id="345" name="n_3mainValue【公営住宅】&#10;一人当たり面積">
          <a:extLst>
            <a:ext uri="{FF2B5EF4-FFF2-40B4-BE49-F238E27FC236}">
              <a16:creationId xmlns:a16="http://schemas.microsoft.com/office/drawing/2014/main" id="{814CE68B-461C-40D1-A3E5-96D926A75B70}"/>
            </a:ext>
          </a:extLst>
        </xdr:cNvPr>
        <xdr:cNvSpPr txBox="1"/>
      </xdr:nvSpPr>
      <xdr:spPr>
        <a:xfrm>
          <a:off x="7626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AB57D0E2-11C8-4C88-9BA5-DEF6D7DD4B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8A7D4012-B4E1-4669-B2FD-93D2C0CE56E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FA157491-35C4-4591-8CD3-86AC95E7C4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703A4338-9253-41C8-9DDF-4EB768C8D2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1240AA3B-EACB-4272-A5B2-531A1BBA03A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7F9836EC-7845-47DB-8440-4A0F5C43790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CD6C9DED-2ED4-4583-9F36-098CA8EC74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705D953-43FE-412B-89A1-96578782C3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F4FE86CB-4B8C-4E28-8B82-0EAFA5D3149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D356B8CF-E931-4831-B253-C2035141E5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CF6B7264-7AF7-40EF-A16B-C361E07C48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2387F098-E3E7-4D6D-A9F9-1E2AB52D097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772958E2-AF4C-4086-9517-FF4B8505DD3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73545FFC-5ED8-4A5D-A124-9569F02B79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54EF7C0B-E42E-4B4A-BEA6-107BA74D6B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0746E0F7-47C7-4B1E-BF3D-82C1CC76D66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E586EA11-DBA0-4E7C-AD22-94692AD32F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21674EEC-475B-4DF1-A378-F496C3195F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ED0B2918-37B3-4DEB-A4BD-CC4DB8C5500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8FE18FA2-0C26-4BCC-8669-19EC364127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2A1AC44F-B971-4AC5-B9CF-297ECECE59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B2F64FD1-48E2-46C2-AD5F-9115AF55A3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6134F3ED-2624-4FC1-AF10-0D73143AD0B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893A9419-BB82-4CB8-BB80-31BDC061C2E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64760E82-70EA-40D8-BC90-01CD0805B32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A1ADCEF5-5253-4B2B-9D03-752D646223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3737313F-6873-45F1-8991-52233B095A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DC671780-BC4C-4CC1-BA75-D17CA0FF7D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8577EC81-CC96-40FE-877A-B62ADB25D6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9EB6741C-1F95-490E-ACB5-ABA797DFBCE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B2830EB4-CA18-4DF0-A603-FE92C580732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9BB99DA9-7EF0-4947-AE63-1AF5955F80B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3AA8C52F-A9CD-4637-8C60-AD62031013B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355B78EA-8B57-4C91-B2B6-1E5A36BCAC6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E7CC858A-1265-456B-8ACF-29801CA95E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551703CE-CDC7-4239-87AB-F32CAAE1B8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630DEEE1-208C-487C-AFEE-B50D887019A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AACCC049-8DD1-43E9-8CB4-50DFF8257F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397B70F4-11C7-4897-9C95-C29880F6C4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DE0F9AF1-45B7-43B0-BD76-1C8A7FEA69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a:extLst>
            <a:ext uri="{FF2B5EF4-FFF2-40B4-BE49-F238E27FC236}">
              <a16:creationId xmlns:a16="http://schemas.microsoft.com/office/drawing/2014/main" id="{928D4E6B-477E-4E62-8C77-EE78135F6B5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9AC1AE05-EC17-4564-A026-B5F76EC072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a:extLst>
            <a:ext uri="{FF2B5EF4-FFF2-40B4-BE49-F238E27FC236}">
              <a16:creationId xmlns:a16="http://schemas.microsoft.com/office/drawing/2014/main" id="{9CE4AAD7-489E-489B-BCE4-FE7E6BB0897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a:extLst>
            <a:ext uri="{FF2B5EF4-FFF2-40B4-BE49-F238E27FC236}">
              <a16:creationId xmlns:a16="http://schemas.microsoft.com/office/drawing/2014/main" id="{63C02361-86C9-4EFE-96B2-08776C05843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a:extLst>
            <a:ext uri="{FF2B5EF4-FFF2-40B4-BE49-F238E27FC236}">
              <a16:creationId xmlns:a16="http://schemas.microsoft.com/office/drawing/2014/main" id="{D2F2C01B-59ED-42BA-A017-D67468D1E54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a:extLst>
            <a:ext uri="{FF2B5EF4-FFF2-40B4-BE49-F238E27FC236}">
              <a16:creationId xmlns:a16="http://schemas.microsoft.com/office/drawing/2014/main" id="{08EBC802-4F9D-4448-958F-C6078C9E5A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a:extLst>
            <a:ext uri="{FF2B5EF4-FFF2-40B4-BE49-F238E27FC236}">
              <a16:creationId xmlns:a16="http://schemas.microsoft.com/office/drawing/2014/main" id="{5AC47BC4-24E6-4373-8794-E0A0B0E703A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a:extLst>
            <a:ext uri="{FF2B5EF4-FFF2-40B4-BE49-F238E27FC236}">
              <a16:creationId xmlns:a16="http://schemas.microsoft.com/office/drawing/2014/main" id="{1E0B5817-E278-4D4A-B887-CFDECCCB14B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a:extLst>
            <a:ext uri="{FF2B5EF4-FFF2-40B4-BE49-F238E27FC236}">
              <a16:creationId xmlns:a16="http://schemas.microsoft.com/office/drawing/2014/main" id="{60E9FF24-3A11-462A-83D2-D89CABC3D8A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a:extLst>
            <a:ext uri="{FF2B5EF4-FFF2-40B4-BE49-F238E27FC236}">
              <a16:creationId xmlns:a16="http://schemas.microsoft.com/office/drawing/2014/main" id="{9041ACAB-D5F6-41D1-B5C4-9D5491098E3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a:extLst>
            <a:ext uri="{FF2B5EF4-FFF2-40B4-BE49-F238E27FC236}">
              <a16:creationId xmlns:a16="http://schemas.microsoft.com/office/drawing/2014/main" id="{ADFCEB3B-F1BD-415A-B054-B77EB952A9D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a:extLst>
            <a:ext uri="{FF2B5EF4-FFF2-40B4-BE49-F238E27FC236}">
              <a16:creationId xmlns:a16="http://schemas.microsoft.com/office/drawing/2014/main" id="{078614DF-F130-4150-B7F3-699C255FA59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a:extLst>
            <a:ext uri="{FF2B5EF4-FFF2-40B4-BE49-F238E27FC236}">
              <a16:creationId xmlns:a16="http://schemas.microsoft.com/office/drawing/2014/main" id="{4662BCE2-05FE-4936-8F0C-B8095C6C60C8}"/>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a:extLst>
            <a:ext uri="{FF2B5EF4-FFF2-40B4-BE49-F238E27FC236}">
              <a16:creationId xmlns:a16="http://schemas.microsoft.com/office/drawing/2014/main" id="{9CE088F7-D0F3-4EC8-B3FD-D47C5A17223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a:extLst>
            <a:ext uri="{FF2B5EF4-FFF2-40B4-BE49-F238E27FC236}">
              <a16:creationId xmlns:a16="http://schemas.microsoft.com/office/drawing/2014/main" id="{B97AFE63-9BAE-4558-BD90-28EFCCBFE11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a:extLst>
            <a:ext uri="{FF2B5EF4-FFF2-40B4-BE49-F238E27FC236}">
              <a16:creationId xmlns:a16="http://schemas.microsoft.com/office/drawing/2014/main" id="{96A28ACB-E565-4D8C-AE67-8CDF7AD73A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402" name="直線コネクタ 401">
          <a:extLst>
            <a:ext uri="{FF2B5EF4-FFF2-40B4-BE49-F238E27FC236}">
              <a16:creationId xmlns:a16="http://schemas.microsoft.com/office/drawing/2014/main" id="{E9EB16C8-282F-42C0-8B92-5D7AE55D5E55}"/>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403" name="【学校施設】&#10;有形固定資産減価償却率最小値テキスト">
          <a:extLst>
            <a:ext uri="{FF2B5EF4-FFF2-40B4-BE49-F238E27FC236}">
              <a16:creationId xmlns:a16="http://schemas.microsoft.com/office/drawing/2014/main" id="{F40A7BA6-77F4-460D-B3C5-0E5A29DB266C}"/>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404" name="直線コネクタ 403">
          <a:extLst>
            <a:ext uri="{FF2B5EF4-FFF2-40B4-BE49-F238E27FC236}">
              <a16:creationId xmlns:a16="http://schemas.microsoft.com/office/drawing/2014/main" id="{3805D945-E681-49DE-AD99-CC0A7EAF7B18}"/>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405" name="【学校施設】&#10;有形固定資産減価償却率最大値テキスト">
          <a:extLst>
            <a:ext uri="{FF2B5EF4-FFF2-40B4-BE49-F238E27FC236}">
              <a16:creationId xmlns:a16="http://schemas.microsoft.com/office/drawing/2014/main" id="{2726625A-81DB-4C29-BB8B-517FAF5DF255}"/>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406" name="直線コネクタ 405">
          <a:extLst>
            <a:ext uri="{FF2B5EF4-FFF2-40B4-BE49-F238E27FC236}">
              <a16:creationId xmlns:a16="http://schemas.microsoft.com/office/drawing/2014/main" id="{E82AB1F8-6F10-4822-91DF-C44DBEC06452}"/>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7" name="【学校施設】&#10;有形固定資産減価償却率平均値テキスト">
          <a:extLst>
            <a:ext uri="{FF2B5EF4-FFF2-40B4-BE49-F238E27FC236}">
              <a16:creationId xmlns:a16="http://schemas.microsoft.com/office/drawing/2014/main" id="{80CEFF61-5E7E-425A-89AA-51C9DEB18D54}"/>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8" name="フローチャート: 判断 407">
          <a:extLst>
            <a:ext uri="{FF2B5EF4-FFF2-40B4-BE49-F238E27FC236}">
              <a16:creationId xmlns:a16="http://schemas.microsoft.com/office/drawing/2014/main" id="{A1AF4FA6-5DEA-412B-83E9-403E9B4D1057}"/>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09" name="フローチャート: 判断 408">
          <a:extLst>
            <a:ext uri="{FF2B5EF4-FFF2-40B4-BE49-F238E27FC236}">
              <a16:creationId xmlns:a16="http://schemas.microsoft.com/office/drawing/2014/main" id="{9EA1A6E9-D28B-418F-9C0B-351A1EAB274A}"/>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410" name="フローチャート: 判断 409">
          <a:extLst>
            <a:ext uri="{FF2B5EF4-FFF2-40B4-BE49-F238E27FC236}">
              <a16:creationId xmlns:a16="http://schemas.microsoft.com/office/drawing/2014/main" id="{A7282655-C53A-4D0D-A9A4-DF93BBA1F593}"/>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11" name="フローチャート: 判断 410">
          <a:extLst>
            <a:ext uri="{FF2B5EF4-FFF2-40B4-BE49-F238E27FC236}">
              <a16:creationId xmlns:a16="http://schemas.microsoft.com/office/drawing/2014/main" id="{0075ECB3-E46B-47A0-B344-D8D109066711}"/>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BE42D5B-FA6E-4511-B1E0-343C38017A0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87216FCA-FB3D-4FE3-98E4-0EFB7E3105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D459B71-6BF0-4103-8B11-5485385D6D7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57E6C218-413B-4CE2-A165-75A17F9235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22328D4D-E9B0-4835-94E4-A2712B531D9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118745</xdr:rowOff>
    </xdr:from>
    <xdr:to>
      <xdr:col>85</xdr:col>
      <xdr:colOff>177800</xdr:colOff>
      <xdr:row>57</xdr:row>
      <xdr:rowOff>48895</xdr:rowOff>
    </xdr:to>
    <xdr:sp macro="" textlink="">
      <xdr:nvSpPr>
        <xdr:cNvPr id="417" name="楕円 416">
          <a:extLst>
            <a:ext uri="{FF2B5EF4-FFF2-40B4-BE49-F238E27FC236}">
              <a16:creationId xmlns:a16="http://schemas.microsoft.com/office/drawing/2014/main" id="{7C1D6607-2CA0-4B3A-AFA3-228FBAAAAD5A}"/>
            </a:ext>
          </a:extLst>
        </xdr:cNvPr>
        <xdr:cNvSpPr/>
      </xdr:nvSpPr>
      <xdr:spPr>
        <a:xfrm>
          <a:off x="162687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141622</xdr:rowOff>
    </xdr:from>
    <xdr:ext cx="405111" cy="259045"/>
    <xdr:sp macro="" textlink="">
      <xdr:nvSpPr>
        <xdr:cNvPr id="418" name="【学校施設】&#10;有形固定資産減価償却率該当値テキスト">
          <a:extLst>
            <a:ext uri="{FF2B5EF4-FFF2-40B4-BE49-F238E27FC236}">
              <a16:creationId xmlns:a16="http://schemas.microsoft.com/office/drawing/2014/main" id="{C2617229-57FB-4C39-93E8-D8B565935847}"/>
            </a:ext>
          </a:extLst>
        </xdr:cNvPr>
        <xdr:cNvSpPr txBox="1"/>
      </xdr:nvSpPr>
      <xdr:spPr>
        <a:xfrm>
          <a:off x="16357600"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162560</xdr:rowOff>
    </xdr:from>
    <xdr:to>
      <xdr:col>81</xdr:col>
      <xdr:colOff>101600</xdr:colOff>
      <xdr:row>57</xdr:row>
      <xdr:rowOff>92710</xdr:rowOff>
    </xdr:to>
    <xdr:sp macro="" textlink="">
      <xdr:nvSpPr>
        <xdr:cNvPr id="419" name="楕円 418">
          <a:extLst>
            <a:ext uri="{FF2B5EF4-FFF2-40B4-BE49-F238E27FC236}">
              <a16:creationId xmlns:a16="http://schemas.microsoft.com/office/drawing/2014/main" id="{8698E1F5-EA58-4FFB-8922-368836254F91}"/>
            </a:ext>
          </a:extLst>
        </xdr:cNvPr>
        <xdr:cNvSpPr/>
      </xdr:nvSpPr>
      <xdr:spPr>
        <a:xfrm>
          <a:off x="15430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169545</xdr:rowOff>
    </xdr:from>
    <xdr:to>
      <xdr:col>85</xdr:col>
      <xdr:colOff>127000</xdr:colOff>
      <xdr:row>57</xdr:row>
      <xdr:rowOff>41910</xdr:rowOff>
    </xdr:to>
    <xdr:cxnSp macro="">
      <xdr:nvCxnSpPr>
        <xdr:cNvPr id="420" name="直線コネクタ 419">
          <a:extLst>
            <a:ext uri="{FF2B5EF4-FFF2-40B4-BE49-F238E27FC236}">
              <a16:creationId xmlns:a16="http://schemas.microsoft.com/office/drawing/2014/main" id="{F2F783D2-5294-48B0-8E84-A99AEEEEF8F6}"/>
            </a:ext>
          </a:extLst>
        </xdr:cNvPr>
        <xdr:cNvCxnSpPr/>
      </xdr:nvCxnSpPr>
      <xdr:spPr>
        <a:xfrm flipV="1">
          <a:off x="15481300" y="97707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19685</xdr:rowOff>
    </xdr:from>
    <xdr:to>
      <xdr:col>76</xdr:col>
      <xdr:colOff>165100</xdr:colOff>
      <xdr:row>57</xdr:row>
      <xdr:rowOff>121285</xdr:rowOff>
    </xdr:to>
    <xdr:sp macro="" textlink="">
      <xdr:nvSpPr>
        <xdr:cNvPr id="421" name="楕円 420">
          <a:extLst>
            <a:ext uri="{FF2B5EF4-FFF2-40B4-BE49-F238E27FC236}">
              <a16:creationId xmlns:a16="http://schemas.microsoft.com/office/drawing/2014/main" id="{5A57F7D1-BB98-4D3F-BECD-BF9AA6CA5A48}"/>
            </a:ext>
          </a:extLst>
        </xdr:cNvPr>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41910</xdr:rowOff>
    </xdr:from>
    <xdr:to>
      <xdr:col>81</xdr:col>
      <xdr:colOff>50800</xdr:colOff>
      <xdr:row>57</xdr:row>
      <xdr:rowOff>70485</xdr:rowOff>
    </xdr:to>
    <xdr:cxnSp macro="">
      <xdr:nvCxnSpPr>
        <xdr:cNvPr id="422" name="直線コネクタ 421">
          <a:extLst>
            <a:ext uri="{FF2B5EF4-FFF2-40B4-BE49-F238E27FC236}">
              <a16:creationId xmlns:a16="http://schemas.microsoft.com/office/drawing/2014/main" id="{D2AA6DBB-61C6-4C14-AFE7-C2B80BC79357}"/>
            </a:ext>
          </a:extLst>
        </xdr:cNvPr>
        <xdr:cNvCxnSpPr/>
      </xdr:nvCxnSpPr>
      <xdr:spPr>
        <a:xfrm flipV="1">
          <a:off x="14592300" y="98145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42545</xdr:rowOff>
    </xdr:from>
    <xdr:to>
      <xdr:col>72</xdr:col>
      <xdr:colOff>38100</xdr:colOff>
      <xdr:row>56</xdr:row>
      <xdr:rowOff>144145</xdr:rowOff>
    </xdr:to>
    <xdr:sp macro="" textlink="">
      <xdr:nvSpPr>
        <xdr:cNvPr id="423" name="楕円 422">
          <a:extLst>
            <a:ext uri="{FF2B5EF4-FFF2-40B4-BE49-F238E27FC236}">
              <a16:creationId xmlns:a16="http://schemas.microsoft.com/office/drawing/2014/main" id="{9051B848-40CA-4EB9-BFA5-D5E5E26995E3}"/>
            </a:ext>
          </a:extLst>
        </xdr:cNvPr>
        <xdr:cNvSpPr/>
      </xdr:nvSpPr>
      <xdr:spPr>
        <a:xfrm>
          <a:off x="13652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93345</xdr:rowOff>
    </xdr:from>
    <xdr:to>
      <xdr:col>76</xdr:col>
      <xdr:colOff>114300</xdr:colOff>
      <xdr:row>57</xdr:row>
      <xdr:rowOff>70485</xdr:rowOff>
    </xdr:to>
    <xdr:cxnSp macro="">
      <xdr:nvCxnSpPr>
        <xdr:cNvPr id="424" name="直線コネクタ 423">
          <a:extLst>
            <a:ext uri="{FF2B5EF4-FFF2-40B4-BE49-F238E27FC236}">
              <a16:creationId xmlns:a16="http://schemas.microsoft.com/office/drawing/2014/main" id="{F6A8D217-6108-4F80-BF72-5931122749C2}"/>
            </a:ext>
          </a:extLst>
        </xdr:cNvPr>
        <xdr:cNvCxnSpPr/>
      </xdr:nvCxnSpPr>
      <xdr:spPr>
        <a:xfrm>
          <a:off x="13703300" y="969454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25" name="n_1aveValue【学校施設】&#10;有形固定資産減価償却率">
          <a:extLst>
            <a:ext uri="{FF2B5EF4-FFF2-40B4-BE49-F238E27FC236}">
              <a16:creationId xmlns:a16="http://schemas.microsoft.com/office/drawing/2014/main" id="{E5D954F7-928C-4676-BFFA-E017ABED044F}"/>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85742</xdr:rowOff>
    </xdr:from>
    <xdr:ext cx="405111" cy="259045"/>
    <xdr:sp macro="" textlink="">
      <xdr:nvSpPr>
        <xdr:cNvPr id="426" name="n_2aveValue【学校施設】&#10;有形固定資産減価償却率">
          <a:extLst>
            <a:ext uri="{FF2B5EF4-FFF2-40B4-BE49-F238E27FC236}">
              <a16:creationId xmlns:a16="http://schemas.microsoft.com/office/drawing/2014/main" id="{C9ADBF5A-3F7F-4853-9734-89F1E3DCA84F}"/>
            </a:ext>
          </a:extLst>
        </xdr:cNvPr>
        <xdr:cNvSpPr txBox="1"/>
      </xdr:nvSpPr>
      <xdr:spPr>
        <a:xfrm>
          <a:off x="14389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27" name="n_3aveValue【学校施設】&#10;有形固定資産減価償却率">
          <a:extLst>
            <a:ext uri="{FF2B5EF4-FFF2-40B4-BE49-F238E27FC236}">
              <a16:creationId xmlns:a16="http://schemas.microsoft.com/office/drawing/2014/main" id="{80A803CC-5644-4ECD-A8AE-6A120A4D7D88}"/>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109237</xdr:rowOff>
    </xdr:from>
    <xdr:ext cx="405111" cy="259045"/>
    <xdr:sp macro="" textlink="">
      <xdr:nvSpPr>
        <xdr:cNvPr id="428" name="n_1mainValue【学校施設】&#10;有形固定資産減価償却率">
          <a:extLst>
            <a:ext uri="{FF2B5EF4-FFF2-40B4-BE49-F238E27FC236}">
              <a16:creationId xmlns:a16="http://schemas.microsoft.com/office/drawing/2014/main" id="{313C8F09-40CF-4849-931E-C47D87B9A29D}"/>
            </a:ext>
          </a:extLst>
        </xdr:cNvPr>
        <xdr:cNvSpPr txBox="1"/>
      </xdr:nvSpPr>
      <xdr:spPr>
        <a:xfrm>
          <a:off x="152660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137812</xdr:rowOff>
    </xdr:from>
    <xdr:ext cx="405111" cy="259045"/>
    <xdr:sp macro="" textlink="">
      <xdr:nvSpPr>
        <xdr:cNvPr id="429" name="n_2mainValue【学校施設】&#10;有形固定資産減価償却率">
          <a:extLst>
            <a:ext uri="{FF2B5EF4-FFF2-40B4-BE49-F238E27FC236}">
              <a16:creationId xmlns:a16="http://schemas.microsoft.com/office/drawing/2014/main" id="{1A4EFC0C-DDBC-4E35-8631-59CB54FC151B}"/>
            </a:ext>
          </a:extLst>
        </xdr:cNvPr>
        <xdr:cNvSpPr txBox="1"/>
      </xdr:nvSpPr>
      <xdr:spPr>
        <a:xfrm>
          <a:off x="14389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160672</xdr:rowOff>
    </xdr:from>
    <xdr:ext cx="405111" cy="259045"/>
    <xdr:sp macro="" textlink="">
      <xdr:nvSpPr>
        <xdr:cNvPr id="430" name="n_3mainValue【学校施設】&#10;有形固定資産減価償却率">
          <a:extLst>
            <a:ext uri="{FF2B5EF4-FFF2-40B4-BE49-F238E27FC236}">
              <a16:creationId xmlns:a16="http://schemas.microsoft.com/office/drawing/2014/main" id="{350ED9BB-5F09-4C7B-808D-CB98DDA2B166}"/>
            </a:ext>
          </a:extLst>
        </xdr:cNvPr>
        <xdr:cNvSpPr txBox="1"/>
      </xdr:nvSpPr>
      <xdr:spPr>
        <a:xfrm>
          <a:off x="1350074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1" name="正方形/長方形 430">
          <a:extLst>
            <a:ext uri="{FF2B5EF4-FFF2-40B4-BE49-F238E27FC236}">
              <a16:creationId xmlns:a16="http://schemas.microsoft.com/office/drawing/2014/main" id="{B9DAEDAA-A82E-4A92-B78D-1467D9BA08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2" name="正方形/長方形 431">
          <a:extLst>
            <a:ext uri="{FF2B5EF4-FFF2-40B4-BE49-F238E27FC236}">
              <a16:creationId xmlns:a16="http://schemas.microsoft.com/office/drawing/2014/main" id="{16B8C6B1-773E-4293-A835-CC62221CA6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3" name="正方形/長方形 432">
          <a:extLst>
            <a:ext uri="{FF2B5EF4-FFF2-40B4-BE49-F238E27FC236}">
              <a16:creationId xmlns:a16="http://schemas.microsoft.com/office/drawing/2014/main" id="{6FA2A5BA-62B6-4FF6-957E-57C883BF638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4" name="正方形/長方形 433">
          <a:extLst>
            <a:ext uri="{FF2B5EF4-FFF2-40B4-BE49-F238E27FC236}">
              <a16:creationId xmlns:a16="http://schemas.microsoft.com/office/drawing/2014/main" id="{9CBEA453-3EC5-4D50-BC07-E9E436E32D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5" name="正方形/長方形 434">
          <a:extLst>
            <a:ext uri="{FF2B5EF4-FFF2-40B4-BE49-F238E27FC236}">
              <a16:creationId xmlns:a16="http://schemas.microsoft.com/office/drawing/2014/main" id="{E9A716E1-265E-47FD-BB2F-CD963FDD2D6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6" name="正方形/長方形 435">
          <a:extLst>
            <a:ext uri="{FF2B5EF4-FFF2-40B4-BE49-F238E27FC236}">
              <a16:creationId xmlns:a16="http://schemas.microsoft.com/office/drawing/2014/main" id="{B1DF90D5-277E-4D3F-9210-2F5AB3AF2D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7" name="正方形/長方形 436">
          <a:extLst>
            <a:ext uri="{FF2B5EF4-FFF2-40B4-BE49-F238E27FC236}">
              <a16:creationId xmlns:a16="http://schemas.microsoft.com/office/drawing/2014/main" id="{836D0E98-C676-4C4E-8F9B-AC4A04ED5D5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8" name="正方形/長方形 437">
          <a:extLst>
            <a:ext uri="{FF2B5EF4-FFF2-40B4-BE49-F238E27FC236}">
              <a16:creationId xmlns:a16="http://schemas.microsoft.com/office/drawing/2014/main" id="{D41E930B-C570-43C4-82AC-0ECC4FC91B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9" name="テキスト ボックス 438">
          <a:extLst>
            <a:ext uri="{FF2B5EF4-FFF2-40B4-BE49-F238E27FC236}">
              <a16:creationId xmlns:a16="http://schemas.microsoft.com/office/drawing/2014/main" id="{0835E314-7B56-4F19-BE61-B0C9F1DC7D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0" name="直線コネクタ 439">
          <a:extLst>
            <a:ext uri="{FF2B5EF4-FFF2-40B4-BE49-F238E27FC236}">
              <a16:creationId xmlns:a16="http://schemas.microsoft.com/office/drawing/2014/main" id="{A05E46FD-0433-4687-A0F9-7C1ED6282C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41" name="直線コネクタ 440">
          <a:extLst>
            <a:ext uri="{FF2B5EF4-FFF2-40B4-BE49-F238E27FC236}">
              <a16:creationId xmlns:a16="http://schemas.microsoft.com/office/drawing/2014/main" id="{BDEFAA87-11F1-4366-8559-5A0BDB015F1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2" name="テキスト ボックス 441">
          <a:extLst>
            <a:ext uri="{FF2B5EF4-FFF2-40B4-BE49-F238E27FC236}">
              <a16:creationId xmlns:a16="http://schemas.microsoft.com/office/drawing/2014/main" id="{2512AB8D-8501-40A3-B187-DB9888DDE56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3" name="直線コネクタ 442">
          <a:extLst>
            <a:ext uri="{FF2B5EF4-FFF2-40B4-BE49-F238E27FC236}">
              <a16:creationId xmlns:a16="http://schemas.microsoft.com/office/drawing/2014/main" id="{03A28786-E842-4DF6-AA6A-5C73F81747E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44" name="テキスト ボックス 443">
          <a:extLst>
            <a:ext uri="{FF2B5EF4-FFF2-40B4-BE49-F238E27FC236}">
              <a16:creationId xmlns:a16="http://schemas.microsoft.com/office/drawing/2014/main" id="{B7703E03-99C3-4C2B-B05E-D6259C2C8AA5}"/>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5" name="直線コネクタ 444">
          <a:extLst>
            <a:ext uri="{FF2B5EF4-FFF2-40B4-BE49-F238E27FC236}">
              <a16:creationId xmlns:a16="http://schemas.microsoft.com/office/drawing/2014/main" id="{1A0AD59D-38D8-4C7C-91B8-5A173BEA166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446" name="テキスト ボックス 445">
          <a:extLst>
            <a:ext uri="{FF2B5EF4-FFF2-40B4-BE49-F238E27FC236}">
              <a16:creationId xmlns:a16="http://schemas.microsoft.com/office/drawing/2014/main" id="{74A7021F-2097-4DF9-8718-F93C35AC8287}"/>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id="{E1C49A7E-590A-43B5-A505-94A2A70C35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a:extLst>
            <a:ext uri="{FF2B5EF4-FFF2-40B4-BE49-F238E27FC236}">
              <a16:creationId xmlns:a16="http://schemas.microsoft.com/office/drawing/2014/main" id="{8029EF5A-35A7-4824-ABAF-A4177AAFF3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id="{F022CD25-73F8-4160-9B22-29E4BCC558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450" name="直線コネクタ 449">
          <a:extLst>
            <a:ext uri="{FF2B5EF4-FFF2-40B4-BE49-F238E27FC236}">
              <a16:creationId xmlns:a16="http://schemas.microsoft.com/office/drawing/2014/main" id="{FB190C5F-0D81-4ED2-B9EE-46063086C5E2}"/>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451" name="【学校施設】&#10;一人当たり面積最小値テキスト">
          <a:extLst>
            <a:ext uri="{FF2B5EF4-FFF2-40B4-BE49-F238E27FC236}">
              <a16:creationId xmlns:a16="http://schemas.microsoft.com/office/drawing/2014/main" id="{EFDBBFC1-919B-4BC5-9519-1E5A3672D675}"/>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452" name="直線コネクタ 451">
          <a:extLst>
            <a:ext uri="{FF2B5EF4-FFF2-40B4-BE49-F238E27FC236}">
              <a16:creationId xmlns:a16="http://schemas.microsoft.com/office/drawing/2014/main" id="{64C093BB-CEC5-42E3-BB73-12222E375717}"/>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453" name="【学校施設】&#10;一人当たり面積最大値テキスト">
          <a:extLst>
            <a:ext uri="{FF2B5EF4-FFF2-40B4-BE49-F238E27FC236}">
              <a16:creationId xmlns:a16="http://schemas.microsoft.com/office/drawing/2014/main" id="{C2D90438-43B2-4098-BB12-D2BEEEF0D38D}"/>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454" name="直線コネクタ 453">
          <a:extLst>
            <a:ext uri="{FF2B5EF4-FFF2-40B4-BE49-F238E27FC236}">
              <a16:creationId xmlns:a16="http://schemas.microsoft.com/office/drawing/2014/main" id="{944B2C0D-3258-49AB-9A22-5A0B5F26DDDA}"/>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142270</xdr:rowOff>
    </xdr:from>
    <xdr:ext cx="469744" cy="259045"/>
    <xdr:sp macro="" textlink="">
      <xdr:nvSpPr>
        <xdr:cNvPr id="455" name="【学校施設】&#10;一人当たり面積平均値テキスト">
          <a:extLst>
            <a:ext uri="{FF2B5EF4-FFF2-40B4-BE49-F238E27FC236}">
              <a16:creationId xmlns:a16="http://schemas.microsoft.com/office/drawing/2014/main" id="{DA26F800-E68D-4765-B3F5-94A62A76D2C8}"/>
            </a:ext>
          </a:extLst>
        </xdr:cNvPr>
        <xdr:cNvSpPr txBox="1"/>
      </xdr:nvSpPr>
      <xdr:spPr>
        <a:xfrm>
          <a:off x="22199600" y="1042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456" name="フローチャート: 判断 455">
          <a:extLst>
            <a:ext uri="{FF2B5EF4-FFF2-40B4-BE49-F238E27FC236}">
              <a16:creationId xmlns:a16="http://schemas.microsoft.com/office/drawing/2014/main" id="{2056530A-11EF-46B0-9163-077BA8A05347}"/>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457" name="フローチャート: 判断 456">
          <a:extLst>
            <a:ext uri="{FF2B5EF4-FFF2-40B4-BE49-F238E27FC236}">
              <a16:creationId xmlns:a16="http://schemas.microsoft.com/office/drawing/2014/main" id="{5D6A2684-A9CF-48EB-AE10-4621A32CD0E3}"/>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458" name="フローチャート: 判断 457">
          <a:extLst>
            <a:ext uri="{FF2B5EF4-FFF2-40B4-BE49-F238E27FC236}">
              <a16:creationId xmlns:a16="http://schemas.microsoft.com/office/drawing/2014/main" id="{EF5B3AF8-2273-4F4C-8AF1-C68845596A68}"/>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132823</xdr:rowOff>
    </xdr:from>
    <xdr:to>
      <xdr:col>102</xdr:col>
      <xdr:colOff>165100</xdr:colOff>
      <xdr:row>62</xdr:row>
      <xdr:rowOff>62973</xdr:rowOff>
    </xdr:to>
    <xdr:sp macro="" textlink="">
      <xdr:nvSpPr>
        <xdr:cNvPr id="459" name="フローチャート: 判断 458">
          <a:extLst>
            <a:ext uri="{FF2B5EF4-FFF2-40B4-BE49-F238E27FC236}">
              <a16:creationId xmlns:a16="http://schemas.microsoft.com/office/drawing/2014/main" id="{A72950B7-0704-4890-A84D-89DCD4774EB1}"/>
            </a:ext>
          </a:extLst>
        </xdr:cNvPr>
        <xdr:cNvSpPr/>
      </xdr:nvSpPr>
      <xdr:spPr>
        <a:xfrm>
          <a:off x="19494500" y="1059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FE4D388E-5DD1-4DE1-A553-A12632769C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83100086-831C-4F59-BB0F-AD7B4568C5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50E0D1FC-F232-41AC-93DA-23F0C8B56B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DBD512FF-3B5C-4004-9F05-208FB9B2AE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D2D4255B-9C09-4827-B6CC-3B1AC79C06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157512</xdr:rowOff>
    </xdr:from>
    <xdr:to>
      <xdr:col>116</xdr:col>
      <xdr:colOff>114300</xdr:colOff>
      <xdr:row>62</xdr:row>
      <xdr:rowOff>87662</xdr:rowOff>
    </xdr:to>
    <xdr:sp macro="" textlink="">
      <xdr:nvSpPr>
        <xdr:cNvPr id="465" name="楕円 464">
          <a:extLst>
            <a:ext uri="{FF2B5EF4-FFF2-40B4-BE49-F238E27FC236}">
              <a16:creationId xmlns:a16="http://schemas.microsoft.com/office/drawing/2014/main" id="{3FD79105-5618-438A-B4EE-C8095254DCB3}"/>
            </a:ext>
          </a:extLst>
        </xdr:cNvPr>
        <xdr:cNvSpPr/>
      </xdr:nvSpPr>
      <xdr:spPr>
        <a:xfrm>
          <a:off x="22110700" y="1061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97820</xdr:rowOff>
    </xdr:from>
    <xdr:ext cx="469744" cy="259045"/>
    <xdr:sp macro="" textlink="">
      <xdr:nvSpPr>
        <xdr:cNvPr id="466" name="【学校施設】&#10;一人当たり面積該当値テキスト">
          <a:extLst>
            <a:ext uri="{FF2B5EF4-FFF2-40B4-BE49-F238E27FC236}">
              <a16:creationId xmlns:a16="http://schemas.microsoft.com/office/drawing/2014/main" id="{8BA19DBB-8C58-4805-BF09-AE353832D212}"/>
            </a:ext>
          </a:extLst>
        </xdr:cNvPr>
        <xdr:cNvSpPr txBox="1"/>
      </xdr:nvSpPr>
      <xdr:spPr>
        <a:xfrm>
          <a:off x="22199600" y="105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160998</xdr:rowOff>
    </xdr:from>
    <xdr:to>
      <xdr:col>112</xdr:col>
      <xdr:colOff>38100</xdr:colOff>
      <xdr:row>62</xdr:row>
      <xdr:rowOff>91148</xdr:rowOff>
    </xdr:to>
    <xdr:sp macro="" textlink="">
      <xdr:nvSpPr>
        <xdr:cNvPr id="467" name="楕円 466">
          <a:extLst>
            <a:ext uri="{FF2B5EF4-FFF2-40B4-BE49-F238E27FC236}">
              <a16:creationId xmlns:a16="http://schemas.microsoft.com/office/drawing/2014/main" id="{EF15CF39-2AF4-404E-9433-79B8F35964B4}"/>
            </a:ext>
          </a:extLst>
        </xdr:cNvPr>
        <xdr:cNvSpPr/>
      </xdr:nvSpPr>
      <xdr:spPr>
        <a:xfrm>
          <a:off x="21272500" y="106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36862</xdr:rowOff>
    </xdr:from>
    <xdr:to>
      <xdr:col>116</xdr:col>
      <xdr:colOff>63500</xdr:colOff>
      <xdr:row>62</xdr:row>
      <xdr:rowOff>40348</xdr:rowOff>
    </xdr:to>
    <xdr:cxnSp macro="">
      <xdr:nvCxnSpPr>
        <xdr:cNvPr id="468" name="直線コネクタ 467">
          <a:extLst>
            <a:ext uri="{FF2B5EF4-FFF2-40B4-BE49-F238E27FC236}">
              <a16:creationId xmlns:a16="http://schemas.microsoft.com/office/drawing/2014/main" id="{FA742F53-0A67-4CE9-A4B2-FC71EFE3DEB5}"/>
            </a:ext>
          </a:extLst>
        </xdr:cNvPr>
        <xdr:cNvCxnSpPr/>
      </xdr:nvCxnSpPr>
      <xdr:spPr>
        <a:xfrm flipV="1">
          <a:off x="21323300" y="10666762"/>
          <a:ext cx="8382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163684</xdr:rowOff>
    </xdr:from>
    <xdr:to>
      <xdr:col>107</xdr:col>
      <xdr:colOff>101600</xdr:colOff>
      <xdr:row>62</xdr:row>
      <xdr:rowOff>93834</xdr:rowOff>
    </xdr:to>
    <xdr:sp macro="" textlink="">
      <xdr:nvSpPr>
        <xdr:cNvPr id="469" name="楕円 468">
          <a:extLst>
            <a:ext uri="{FF2B5EF4-FFF2-40B4-BE49-F238E27FC236}">
              <a16:creationId xmlns:a16="http://schemas.microsoft.com/office/drawing/2014/main" id="{A09F987A-81F1-406E-9202-2034F32B73B2}"/>
            </a:ext>
          </a:extLst>
        </xdr:cNvPr>
        <xdr:cNvSpPr/>
      </xdr:nvSpPr>
      <xdr:spPr>
        <a:xfrm>
          <a:off x="20383500" y="106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40348</xdr:rowOff>
    </xdr:from>
    <xdr:to>
      <xdr:col>111</xdr:col>
      <xdr:colOff>177800</xdr:colOff>
      <xdr:row>62</xdr:row>
      <xdr:rowOff>43034</xdr:rowOff>
    </xdr:to>
    <xdr:cxnSp macro="">
      <xdr:nvCxnSpPr>
        <xdr:cNvPr id="470" name="直線コネクタ 469">
          <a:extLst>
            <a:ext uri="{FF2B5EF4-FFF2-40B4-BE49-F238E27FC236}">
              <a16:creationId xmlns:a16="http://schemas.microsoft.com/office/drawing/2014/main" id="{089B5CA2-D3E2-416A-A3D4-DB6241A2415E}"/>
            </a:ext>
          </a:extLst>
        </xdr:cNvPr>
        <xdr:cNvCxnSpPr/>
      </xdr:nvCxnSpPr>
      <xdr:spPr>
        <a:xfrm flipV="1">
          <a:off x="20434300" y="1067024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18866</xdr:rowOff>
    </xdr:from>
    <xdr:to>
      <xdr:col>102</xdr:col>
      <xdr:colOff>165100</xdr:colOff>
      <xdr:row>62</xdr:row>
      <xdr:rowOff>120466</xdr:rowOff>
    </xdr:to>
    <xdr:sp macro="" textlink="">
      <xdr:nvSpPr>
        <xdr:cNvPr id="471" name="楕円 470">
          <a:extLst>
            <a:ext uri="{FF2B5EF4-FFF2-40B4-BE49-F238E27FC236}">
              <a16:creationId xmlns:a16="http://schemas.microsoft.com/office/drawing/2014/main" id="{CBAEA3F6-22E2-41B7-9EB8-992F26CD34C8}"/>
            </a:ext>
          </a:extLst>
        </xdr:cNvPr>
        <xdr:cNvSpPr/>
      </xdr:nvSpPr>
      <xdr:spPr>
        <a:xfrm>
          <a:off x="19494500" y="1064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43034</xdr:rowOff>
    </xdr:from>
    <xdr:to>
      <xdr:col>107</xdr:col>
      <xdr:colOff>50800</xdr:colOff>
      <xdr:row>62</xdr:row>
      <xdr:rowOff>69666</xdr:rowOff>
    </xdr:to>
    <xdr:cxnSp macro="">
      <xdr:nvCxnSpPr>
        <xdr:cNvPr id="472" name="直線コネクタ 471">
          <a:extLst>
            <a:ext uri="{FF2B5EF4-FFF2-40B4-BE49-F238E27FC236}">
              <a16:creationId xmlns:a16="http://schemas.microsoft.com/office/drawing/2014/main" id="{80047D05-3E77-468C-A0DB-DC2EF48C0A34}"/>
            </a:ext>
          </a:extLst>
        </xdr:cNvPr>
        <xdr:cNvCxnSpPr/>
      </xdr:nvCxnSpPr>
      <xdr:spPr>
        <a:xfrm flipV="1">
          <a:off x="19545300" y="10672934"/>
          <a:ext cx="8890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55268</xdr:rowOff>
    </xdr:from>
    <xdr:ext cx="469744" cy="259045"/>
    <xdr:sp macro="" textlink="">
      <xdr:nvSpPr>
        <xdr:cNvPr id="473" name="n_1aveValue【学校施設】&#10;一人当たり面積">
          <a:extLst>
            <a:ext uri="{FF2B5EF4-FFF2-40B4-BE49-F238E27FC236}">
              <a16:creationId xmlns:a16="http://schemas.microsoft.com/office/drawing/2014/main" id="{BCC5E8CF-038C-4577-93A5-C5B8617235AD}"/>
            </a:ext>
          </a:extLst>
        </xdr:cNvPr>
        <xdr:cNvSpPr txBox="1"/>
      </xdr:nvSpPr>
      <xdr:spPr>
        <a:xfrm>
          <a:off x="21075727" y="1034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62984</xdr:rowOff>
    </xdr:from>
    <xdr:ext cx="469744" cy="259045"/>
    <xdr:sp macro="" textlink="">
      <xdr:nvSpPr>
        <xdr:cNvPr id="474" name="n_2aveValue【学校施設】&#10;一人当たり面積">
          <a:extLst>
            <a:ext uri="{FF2B5EF4-FFF2-40B4-BE49-F238E27FC236}">
              <a16:creationId xmlns:a16="http://schemas.microsoft.com/office/drawing/2014/main" id="{2F6731A1-91B5-4688-8FBA-51CAF4738E6F}"/>
            </a:ext>
          </a:extLst>
        </xdr:cNvPr>
        <xdr:cNvSpPr txBox="1"/>
      </xdr:nvSpPr>
      <xdr:spPr>
        <a:xfrm>
          <a:off x="20199427" y="10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79500</xdr:rowOff>
    </xdr:from>
    <xdr:ext cx="469744" cy="259045"/>
    <xdr:sp macro="" textlink="">
      <xdr:nvSpPr>
        <xdr:cNvPr id="475" name="n_3aveValue【学校施設】&#10;一人当たり面積">
          <a:extLst>
            <a:ext uri="{FF2B5EF4-FFF2-40B4-BE49-F238E27FC236}">
              <a16:creationId xmlns:a16="http://schemas.microsoft.com/office/drawing/2014/main" id="{22E487BE-4F54-4305-A2D1-235CB1E86234}"/>
            </a:ext>
          </a:extLst>
        </xdr:cNvPr>
        <xdr:cNvSpPr txBox="1"/>
      </xdr:nvSpPr>
      <xdr:spPr>
        <a:xfrm>
          <a:off x="19310427" y="103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82275</xdr:rowOff>
    </xdr:from>
    <xdr:ext cx="469744" cy="259045"/>
    <xdr:sp macro="" textlink="">
      <xdr:nvSpPr>
        <xdr:cNvPr id="476" name="n_1mainValue【学校施設】&#10;一人当たり面積">
          <a:extLst>
            <a:ext uri="{FF2B5EF4-FFF2-40B4-BE49-F238E27FC236}">
              <a16:creationId xmlns:a16="http://schemas.microsoft.com/office/drawing/2014/main" id="{C88715F1-9C82-4582-8D38-907BF151C569}"/>
            </a:ext>
          </a:extLst>
        </xdr:cNvPr>
        <xdr:cNvSpPr txBox="1"/>
      </xdr:nvSpPr>
      <xdr:spPr>
        <a:xfrm>
          <a:off x="21075727" y="1071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84961</xdr:rowOff>
    </xdr:from>
    <xdr:ext cx="469744" cy="259045"/>
    <xdr:sp macro="" textlink="">
      <xdr:nvSpPr>
        <xdr:cNvPr id="477" name="n_2mainValue【学校施設】&#10;一人当たり面積">
          <a:extLst>
            <a:ext uri="{FF2B5EF4-FFF2-40B4-BE49-F238E27FC236}">
              <a16:creationId xmlns:a16="http://schemas.microsoft.com/office/drawing/2014/main" id="{EE436D00-390C-4790-92BF-2E64C5406D61}"/>
            </a:ext>
          </a:extLst>
        </xdr:cNvPr>
        <xdr:cNvSpPr txBox="1"/>
      </xdr:nvSpPr>
      <xdr:spPr>
        <a:xfrm>
          <a:off x="20199427" y="107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111593</xdr:rowOff>
    </xdr:from>
    <xdr:ext cx="469744" cy="259045"/>
    <xdr:sp macro="" textlink="">
      <xdr:nvSpPr>
        <xdr:cNvPr id="478" name="n_3mainValue【学校施設】&#10;一人当たり面積">
          <a:extLst>
            <a:ext uri="{FF2B5EF4-FFF2-40B4-BE49-F238E27FC236}">
              <a16:creationId xmlns:a16="http://schemas.microsoft.com/office/drawing/2014/main" id="{070D5198-4D3D-4B6E-992D-41C3982FCBA2}"/>
            </a:ext>
          </a:extLst>
        </xdr:cNvPr>
        <xdr:cNvSpPr txBox="1"/>
      </xdr:nvSpPr>
      <xdr:spPr>
        <a:xfrm>
          <a:off x="19310427" y="1074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9" name="正方形/長方形 478">
          <a:extLst>
            <a:ext uri="{FF2B5EF4-FFF2-40B4-BE49-F238E27FC236}">
              <a16:creationId xmlns:a16="http://schemas.microsoft.com/office/drawing/2014/main" id="{CD6E0CD2-9D8F-4B8F-90F5-DC49FBB877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0" name="正方形/長方形 479">
          <a:extLst>
            <a:ext uri="{FF2B5EF4-FFF2-40B4-BE49-F238E27FC236}">
              <a16:creationId xmlns:a16="http://schemas.microsoft.com/office/drawing/2014/main" id="{0BD453AE-C90A-491F-BE54-4D482FE78C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1" name="正方形/長方形 480">
          <a:extLst>
            <a:ext uri="{FF2B5EF4-FFF2-40B4-BE49-F238E27FC236}">
              <a16:creationId xmlns:a16="http://schemas.microsoft.com/office/drawing/2014/main" id="{58A4B836-A477-4067-B145-CCD2D1AA04F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2" name="正方形/長方形 481">
          <a:extLst>
            <a:ext uri="{FF2B5EF4-FFF2-40B4-BE49-F238E27FC236}">
              <a16:creationId xmlns:a16="http://schemas.microsoft.com/office/drawing/2014/main" id="{9C8C58E2-E703-44FD-BF8E-E7C4542427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3" name="正方形/長方形 482">
          <a:extLst>
            <a:ext uri="{FF2B5EF4-FFF2-40B4-BE49-F238E27FC236}">
              <a16:creationId xmlns:a16="http://schemas.microsoft.com/office/drawing/2014/main" id="{69E163CA-FD1A-462C-88F7-226066D54F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4" name="正方形/長方形 483">
          <a:extLst>
            <a:ext uri="{FF2B5EF4-FFF2-40B4-BE49-F238E27FC236}">
              <a16:creationId xmlns:a16="http://schemas.microsoft.com/office/drawing/2014/main" id="{A45C7EDA-4657-4D9F-BE8B-E0FE1D56A6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5" name="正方形/長方形 484">
          <a:extLst>
            <a:ext uri="{FF2B5EF4-FFF2-40B4-BE49-F238E27FC236}">
              <a16:creationId xmlns:a16="http://schemas.microsoft.com/office/drawing/2014/main" id="{29FAB3AB-C4F9-4CE3-9868-D1C63191005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6" name="正方形/長方形 485">
          <a:extLst>
            <a:ext uri="{FF2B5EF4-FFF2-40B4-BE49-F238E27FC236}">
              <a16:creationId xmlns:a16="http://schemas.microsoft.com/office/drawing/2014/main" id="{C6740CCE-C365-4E13-80A2-59654557B70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7" name="正方形/長方形 486">
          <a:extLst>
            <a:ext uri="{FF2B5EF4-FFF2-40B4-BE49-F238E27FC236}">
              <a16:creationId xmlns:a16="http://schemas.microsoft.com/office/drawing/2014/main" id="{81E40929-3487-40CC-9685-CA6D0D0DC5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8" name="正方形/長方形 487">
          <a:extLst>
            <a:ext uri="{FF2B5EF4-FFF2-40B4-BE49-F238E27FC236}">
              <a16:creationId xmlns:a16="http://schemas.microsoft.com/office/drawing/2014/main" id="{281511BC-73EC-4E84-A094-223CE2BB57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9" name="正方形/長方形 488">
          <a:extLst>
            <a:ext uri="{FF2B5EF4-FFF2-40B4-BE49-F238E27FC236}">
              <a16:creationId xmlns:a16="http://schemas.microsoft.com/office/drawing/2014/main" id="{4909EC52-B997-4CE3-B4D0-3DAC03992C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0" name="正方形/長方形 489">
          <a:extLst>
            <a:ext uri="{FF2B5EF4-FFF2-40B4-BE49-F238E27FC236}">
              <a16:creationId xmlns:a16="http://schemas.microsoft.com/office/drawing/2014/main" id="{3DFFC2B6-07C0-4EA8-86FD-EC45B305C3B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1" name="正方形/長方形 490">
          <a:extLst>
            <a:ext uri="{FF2B5EF4-FFF2-40B4-BE49-F238E27FC236}">
              <a16:creationId xmlns:a16="http://schemas.microsoft.com/office/drawing/2014/main" id="{707A01DC-B669-4542-B444-7B8913B4AB4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2" name="正方形/長方形 491">
          <a:extLst>
            <a:ext uri="{FF2B5EF4-FFF2-40B4-BE49-F238E27FC236}">
              <a16:creationId xmlns:a16="http://schemas.microsoft.com/office/drawing/2014/main" id="{550A10C6-9758-4991-B5DC-396948DF46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3" name="正方形/長方形 492">
          <a:extLst>
            <a:ext uri="{FF2B5EF4-FFF2-40B4-BE49-F238E27FC236}">
              <a16:creationId xmlns:a16="http://schemas.microsoft.com/office/drawing/2014/main" id="{5A974198-65DB-4A4A-AFA1-6FE5698799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4" name="正方形/長方形 493">
          <a:extLst>
            <a:ext uri="{FF2B5EF4-FFF2-40B4-BE49-F238E27FC236}">
              <a16:creationId xmlns:a16="http://schemas.microsoft.com/office/drawing/2014/main" id="{913E8535-7E7E-49C7-B7F0-237D69D2479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5" name="正方形/長方形 494">
          <a:extLst>
            <a:ext uri="{FF2B5EF4-FFF2-40B4-BE49-F238E27FC236}">
              <a16:creationId xmlns:a16="http://schemas.microsoft.com/office/drawing/2014/main" id="{75DC410C-AEB8-47C2-BEA0-44A79243EE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6" name="正方形/長方形 495">
          <a:extLst>
            <a:ext uri="{FF2B5EF4-FFF2-40B4-BE49-F238E27FC236}">
              <a16:creationId xmlns:a16="http://schemas.microsoft.com/office/drawing/2014/main" id="{E9E2ECD2-61BE-46F2-8790-15030FE1391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7" name="正方形/長方形 496">
          <a:extLst>
            <a:ext uri="{FF2B5EF4-FFF2-40B4-BE49-F238E27FC236}">
              <a16:creationId xmlns:a16="http://schemas.microsoft.com/office/drawing/2014/main" id="{7BD2276E-AA22-4E3A-9E7C-2714115EC7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8" name="正方形/長方形 497">
          <a:extLst>
            <a:ext uri="{FF2B5EF4-FFF2-40B4-BE49-F238E27FC236}">
              <a16:creationId xmlns:a16="http://schemas.microsoft.com/office/drawing/2014/main" id="{8CC0A423-34C8-4E17-8011-1E091EC5BDC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9" name="正方形/長方形 498">
          <a:extLst>
            <a:ext uri="{FF2B5EF4-FFF2-40B4-BE49-F238E27FC236}">
              <a16:creationId xmlns:a16="http://schemas.microsoft.com/office/drawing/2014/main" id="{7658DAD8-274D-4B4C-B3BE-3EE6C2ED6C5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0" name="正方形/長方形 499">
          <a:extLst>
            <a:ext uri="{FF2B5EF4-FFF2-40B4-BE49-F238E27FC236}">
              <a16:creationId xmlns:a16="http://schemas.microsoft.com/office/drawing/2014/main" id="{7B5747FA-8B82-4052-A3C7-0901F38B0F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1" name="正方形/長方形 500">
          <a:extLst>
            <a:ext uri="{FF2B5EF4-FFF2-40B4-BE49-F238E27FC236}">
              <a16:creationId xmlns:a16="http://schemas.microsoft.com/office/drawing/2014/main" id="{76252954-8887-4F7E-AD11-892C18DAC4A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2" name="正方形/長方形 501">
          <a:extLst>
            <a:ext uri="{FF2B5EF4-FFF2-40B4-BE49-F238E27FC236}">
              <a16:creationId xmlns:a16="http://schemas.microsoft.com/office/drawing/2014/main" id="{2527EA3D-4583-4ACA-BE0F-696000A696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3" name="テキスト ボックス 502">
          <a:extLst>
            <a:ext uri="{FF2B5EF4-FFF2-40B4-BE49-F238E27FC236}">
              <a16:creationId xmlns:a16="http://schemas.microsoft.com/office/drawing/2014/main" id="{806BBE87-6FE9-4EF0-9BA2-DD0C1FA9146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4" name="直線コネクタ 503">
          <a:extLst>
            <a:ext uri="{FF2B5EF4-FFF2-40B4-BE49-F238E27FC236}">
              <a16:creationId xmlns:a16="http://schemas.microsoft.com/office/drawing/2014/main" id="{A433812E-B5E7-40C2-B44C-A0BCB8447BB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a:extLst>
            <a:ext uri="{FF2B5EF4-FFF2-40B4-BE49-F238E27FC236}">
              <a16:creationId xmlns:a16="http://schemas.microsoft.com/office/drawing/2014/main" id="{10EC43C5-1F2B-4C84-8C2C-0514635B978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6" name="テキスト ボックス 505">
          <a:extLst>
            <a:ext uri="{FF2B5EF4-FFF2-40B4-BE49-F238E27FC236}">
              <a16:creationId xmlns:a16="http://schemas.microsoft.com/office/drawing/2014/main" id="{D2EB6BD2-59AC-43C9-8668-EF871548C4C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a:extLst>
            <a:ext uri="{FF2B5EF4-FFF2-40B4-BE49-F238E27FC236}">
              <a16:creationId xmlns:a16="http://schemas.microsoft.com/office/drawing/2014/main" id="{F8BE5CB5-FBAC-4F47-B534-2DB4E80A2F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a:extLst>
            <a:ext uri="{FF2B5EF4-FFF2-40B4-BE49-F238E27FC236}">
              <a16:creationId xmlns:a16="http://schemas.microsoft.com/office/drawing/2014/main" id="{C2FDE933-4726-476B-957D-493216B40FF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a:extLst>
            <a:ext uri="{FF2B5EF4-FFF2-40B4-BE49-F238E27FC236}">
              <a16:creationId xmlns:a16="http://schemas.microsoft.com/office/drawing/2014/main" id="{12CFD6FE-215D-4B0C-97E6-04D07B128F0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a:extLst>
            <a:ext uri="{FF2B5EF4-FFF2-40B4-BE49-F238E27FC236}">
              <a16:creationId xmlns:a16="http://schemas.microsoft.com/office/drawing/2014/main" id="{E6F1B5BE-BF52-40B7-9B26-E185C5D49DA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a:extLst>
            <a:ext uri="{FF2B5EF4-FFF2-40B4-BE49-F238E27FC236}">
              <a16:creationId xmlns:a16="http://schemas.microsoft.com/office/drawing/2014/main" id="{D737940D-81A8-43DA-9BA6-2033E51C239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a:extLst>
            <a:ext uri="{FF2B5EF4-FFF2-40B4-BE49-F238E27FC236}">
              <a16:creationId xmlns:a16="http://schemas.microsoft.com/office/drawing/2014/main" id="{1A491D4C-0635-429A-A46E-BBB47D90BD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a:extLst>
            <a:ext uri="{FF2B5EF4-FFF2-40B4-BE49-F238E27FC236}">
              <a16:creationId xmlns:a16="http://schemas.microsoft.com/office/drawing/2014/main" id="{8717E29F-E952-4579-81BE-781D3A7D369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a:extLst>
            <a:ext uri="{FF2B5EF4-FFF2-40B4-BE49-F238E27FC236}">
              <a16:creationId xmlns:a16="http://schemas.microsoft.com/office/drawing/2014/main" id="{DF8E2741-2AB1-47F8-8699-4525F1784B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a:extLst>
            <a:ext uri="{FF2B5EF4-FFF2-40B4-BE49-F238E27FC236}">
              <a16:creationId xmlns:a16="http://schemas.microsoft.com/office/drawing/2014/main" id="{B1481D51-5560-456A-90B4-020A9BEC7B7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6" name="テキスト ボックス 515">
          <a:extLst>
            <a:ext uri="{FF2B5EF4-FFF2-40B4-BE49-F238E27FC236}">
              <a16:creationId xmlns:a16="http://schemas.microsoft.com/office/drawing/2014/main" id="{F878B943-8BBD-4E50-9DE3-0D7FD9B5483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a:extLst>
            <a:ext uri="{FF2B5EF4-FFF2-40B4-BE49-F238E27FC236}">
              <a16:creationId xmlns:a16="http://schemas.microsoft.com/office/drawing/2014/main" id="{D81142DF-03E1-4D49-BF97-3C0E4B0522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B8F9B316-7ABB-4C2D-AFB8-2D6B76312B2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9" name="【公民館】&#10;有形固定資産減価償却率グラフ枠">
          <a:extLst>
            <a:ext uri="{FF2B5EF4-FFF2-40B4-BE49-F238E27FC236}">
              <a16:creationId xmlns:a16="http://schemas.microsoft.com/office/drawing/2014/main" id="{B7A5DED2-A76E-4920-8FC3-7E02CE9634D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20" name="直線コネクタ 519">
          <a:extLst>
            <a:ext uri="{FF2B5EF4-FFF2-40B4-BE49-F238E27FC236}">
              <a16:creationId xmlns:a16="http://schemas.microsoft.com/office/drawing/2014/main" id="{B922B29F-03BA-421F-A2A4-327B3E9F91CA}"/>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21" name="【公民館】&#10;有形固定資産減価償却率最小値テキスト">
          <a:extLst>
            <a:ext uri="{FF2B5EF4-FFF2-40B4-BE49-F238E27FC236}">
              <a16:creationId xmlns:a16="http://schemas.microsoft.com/office/drawing/2014/main" id="{3750A569-B235-4137-9882-8493AB407B4B}"/>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22" name="直線コネクタ 521">
          <a:extLst>
            <a:ext uri="{FF2B5EF4-FFF2-40B4-BE49-F238E27FC236}">
              <a16:creationId xmlns:a16="http://schemas.microsoft.com/office/drawing/2014/main" id="{559C562E-B4E6-4820-8BCE-6247D5549126}"/>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3" name="【公民館】&#10;有形固定資産減価償却率最大値テキスト">
          <a:extLst>
            <a:ext uri="{FF2B5EF4-FFF2-40B4-BE49-F238E27FC236}">
              <a16:creationId xmlns:a16="http://schemas.microsoft.com/office/drawing/2014/main" id="{FC516C20-FB88-45EE-90DA-DFA0ADF8077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4" name="直線コネクタ 523">
          <a:extLst>
            <a:ext uri="{FF2B5EF4-FFF2-40B4-BE49-F238E27FC236}">
              <a16:creationId xmlns:a16="http://schemas.microsoft.com/office/drawing/2014/main" id="{2E11F7CF-2B7C-49A4-8904-C24AD54F9CA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3827</xdr:rowOff>
    </xdr:from>
    <xdr:ext cx="405111" cy="259045"/>
    <xdr:sp macro="" textlink="">
      <xdr:nvSpPr>
        <xdr:cNvPr id="525" name="【公民館】&#10;有形固定資産減価償却率平均値テキスト">
          <a:extLst>
            <a:ext uri="{FF2B5EF4-FFF2-40B4-BE49-F238E27FC236}">
              <a16:creationId xmlns:a16="http://schemas.microsoft.com/office/drawing/2014/main" id="{E84E3593-A04A-496A-8DDF-C30C5CEC3730}"/>
            </a:ext>
          </a:extLst>
        </xdr:cNvPr>
        <xdr:cNvSpPr txBox="1"/>
      </xdr:nvSpPr>
      <xdr:spPr>
        <a:xfrm>
          <a:off x="16357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526" name="フローチャート: 判断 525">
          <a:extLst>
            <a:ext uri="{FF2B5EF4-FFF2-40B4-BE49-F238E27FC236}">
              <a16:creationId xmlns:a16="http://schemas.microsoft.com/office/drawing/2014/main" id="{FD12CBC5-489A-4B56-A56A-561886FAB2CF}"/>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527" name="フローチャート: 判断 526">
          <a:extLst>
            <a:ext uri="{FF2B5EF4-FFF2-40B4-BE49-F238E27FC236}">
              <a16:creationId xmlns:a16="http://schemas.microsoft.com/office/drawing/2014/main" id="{7DB0874F-98E1-4DCA-83AE-63F0668AE4F9}"/>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28" name="フローチャート: 判断 527">
          <a:extLst>
            <a:ext uri="{FF2B5EF4-FFF2-40B4-BE49-F238E27FC236}">
              <a16:creationId xmlns:a16="http://schemas.microsoft.com/office/drawing/2014/main" id="{435290D5-3258-4015-86B9-EE7392726D91}"/>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118473</xdr:rowOff>
    </xdr:from>
    <xdr:to>
      <xdr:col>72</xdr:col>
      <xdr:colOff>38100</xdr:colOff>
      <xdr:row>103</xdr:row>
      <xdr:rowOff>48623</xdr:rowOff>
    </xdr:to>
    <xdr:sp macro="" textlink="">
      <xdr:nvSpPr>
        <xdr:cNvPr id="529" name="フローチャート: 判断 528">
          <a:extLst>
            <a:ext uri="{FF2B5EF4-FFF2-40B4-BE49-F238E27FC236}">
              <a16:creationId xmlns:a16="http://schemas.microsoft.com/office/drawing/2014/main" id="{5BD5E61F-0498-48F8-843E-549D6D68F76F}"/>
            </a:ext>
          </a:extLst>
        </xdr:cNvPr>
        <xdr:cNvSpPr/>
      </xdr:nvSpPr>
      <xdr:spPr>
        <a:xfrm>
          <a:off x="13652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5987AB17-1BC9-4342-B0F6-E14605D057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AA77D91F-80EB-4177-9E39-6E4338146E9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F9A45AD-F70C-432C-B1C4-54C317FF27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A2F33997-1702-4FFD-9E06-8E37EF63D9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7330602C-A890-4AC3-9B49-F51A812686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535" name="楕円 534">
          <a:extLst>
            <a:ext uri="{FF2B5EF4-FFF2-40B4-BE49-F238E27FC236}">
              <a16:creationId xmlns:a16="http://schemas.microsoft.com/office/drawing/2014/main" id="{BCBC62E6-CF1F-4DC3-A89F-15588008B922}"/>
            </a:ext>
          </a:extLst>
        </xdr:cNvPr>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536" name="【公民館】&#10;有形固定資産減価償却率該当値テキスト">
          <a:extLst>
            <a:ext uri="{FF2B5EF4-FFF2-40B4-BE49-F238E27FC236}">
              <a16:creationId xmlns:a16="http://schemas.microsoft.com/office/drawing/2014/main" id="{FC75730E-98B1-42C5-A62A-49EBE6C1A269}"/>
            </a:ext>
          </a:extLst>
        </xdr:cNvPr>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126637</xdr:rowOff>
    </xdr:from>
    <xdr:to>
      <xdr:col>81</xdr:col>
      <xdr:colOff>101600</xdr:colOff>
      <xdr:row>103</xdr:row>
      <xdr:rowOff>56787</xdr:rowOff>
    </xdr:to>
    <xdr:sp macro="" textlink="">
      <xdr:nvSpPr>
        <xdr:cNvPr id="537" name="楕円 536">
          <a:extLst>
            <a:ext uri="{FF2B5EF4-FFF2-40B4-BE49-F238E27FC236}">
              <a16:creationId xmlns:a16="http://schemas.microsoft.com/office/drawing/2014/main" id="{F78FF097-0749-4F77-A36D-1B163C8C8B52}"/>
            </a:ext>
          </a:extLst>
        </xdr:cNvPr>
        <xdr:cNvSpPr/>
      </xdr:nvSpPr>
      <xdr:spPr>
        <a:xfrm>
          <a:off x="15430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103</xdr:row>
      <xdr:rowOff>5987</xdr:rowOff>
    </xdr:to>
    <xdr:cxnSp macro="">
      <xdr:nvCxnSpPr>
        <xdr:cNvPr id="538" name="直線コネクタ 537">
          <a:extLst>
            <a:ext uri="{FF2B5EF4-FFF2-40B4-BE49-F238E27FC236}">
              <a16:creationId xmlns:a16="http://schemas.microsoft.com/office/drawing/2014/main" id="{BA51B1F4-35DB-469E-A652-2DD1E586D3AA}"/>
            </a:ext>
          </a:extLst>
        </xdr:cNvPr>
        <xdr:cNvCxnSpPr/>
      </xdr:nvCxnSpPr>
      <xdr:spPr>
        <a:xfrm flipV="1">
          <a:off x="15481300" y="1740408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539" name="楕円 538">
          <a:extLst>
            <a:ext uri="{FF2B5EF4-FFF2-40B4-BE49-F238E27FC236}">
              <a16:creationId xmlns:a16="http://schemas.microsoft.com/office/drawing/2014/main" id="{675FA10F-162E-44E0-909B-D526F91F1D8D}"/>
            </a:ext>
          </a:extLst>
        </xdr:cNvPr>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5987</xdr:rowOff>
    </xdr:from>
    <xdr:to>
      <xdr:col>81</xdr:col>
      <xdr:colOff>50800</xdr:colOff>
      <xdr:row>103</xdr:row>
      <xdr:rowOff>23949</xdr:rowOff>
    </xdr:to>
    <xdr:cxnSp macro="">
      <xdr:nvCxnSpPr>
        <xdr:cNvPr id="540" name="直線コネクタ 539">
          <a:extLst>
            <a:ext uri="{FF2B5EF4-FFF2-40B4-BE49-F238E27FC236}">
              <a16:creationId xmlns:a16="http://schemas.microsoft.com/office/drawing/2014/main" id="{F5212627-B9D3-429A-9AFF-85C3FDA61F7A}"/>
            </a:ext>
          </a:extLst>
        </xdr:cNvPr>
        <xdr:cNvCxnSpPr/>
      </xdr:nvCxnSpPr>
      <xdr:spPr>
        <a:xfrm flipV="1">
          <a:off x="14592300" y="176653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17236</xdr:rowOff>
    </xdr:from>
    <xdr:to>
      <xdr:col>72</xdr:col>
      <xdr:colOff>38100</xdr:colOff>
      <xdr:row>102</xdr:row>
      <xdr:rowOff>118836</xdr:rowOff>
    </xdr:to>
    <xdr:sp macro="" textlink="">
      <xdr:nvSpPr>
        <xdr:cNvPr id="541" name="楕円 540">
          <a:extLst>
            <a:ext uri="{FF2B5EF4-FFF2-40B4-BE49-F238E27FC236}">
              <a16:creationId xmlns:a16="http://schemas.microsoft.com/office/drawing/2014/main" id="{A4769CA9-F007-4574-990F-44D5B64AB852}"/>
            </a:ext>
          </a:extLst>
        </xdr:cNvPr>
        <xdr:cNvSpPr/>
      </xdr:nvSpPr>
      <xdr:spPr>
        <a:xfrm>
          <a:off x="13652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68036</xdr:rowOff>
    </xdr:from>
    <xdr:to>
      <xdr:col>76</xdr:col>
      <xdr:colOff>114300</xdr:colOff>
      <xdr:row>103</xdr:row>
      <xdr:rowOff>23949</xdr:rowOff>
    </xdr:to>
    <xdr:cxnSp macro="">
      <xdr:nvCxnSpPr>
        <xdr:cNvPr id="542" name="直線コネクタ 541">
          <a:extLst>
            <a:ext uri="{FF2B5EF4-FFF2-40B4-BE49-F238E27FC236}">
              <a16:creationId xmlns:a16="http://schemas.microsoft.com/office/drawing/2014/main" id="{39C1A4D8-A69C-4AF8-94B6-1D348B94F797}"/>
            </a:ext>
          </a:extLst>
        </xdr:cNvPr>
        <xdr:cNvCxnSpPr/>
      </xdr:nvCxnSpPr>
      <xdr:spPr>
        <a:xfrm>
          <a:off x="13703300" y="17555936"/>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543" name="n_1aveValue【公民館】&#10;有形固定資産減価償却率">
          <a:extLst>
            <a:ext uri="{FF2B5EF4-FFF2-40B4-BE49-F238E27FC236}">
              <a16:creationId xmlns:a16="http://schemas.microsoft.com/office/drawing/2014/main" id="{54608F63-FD44-41CD-94BF-8E749130741C}"/>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544" name="n_2aveValue【公民館】&#10;有形固定資産減価償却率">
          <a:extLst>
            <a:ext uri="{FF2B5EF4-FFF2-40B4-BE49-F238E27FC236}">
              <a16:creationId xmlns:a16="http://schemas.microsoft.com/office/drawing/2014/main" id="{64D9BE59-053E-4554-9047-39989C0D04A8}"/>
            </a:ext>
          </a:extLst>
        </xdr:cNvPr>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39750</xdr:rowOff>
    </xdr:from>
    <xdr:ext cx="405111" cy="259045"/>
    <xdr:sp macro="" textlink="">
      <xdr:nvSpPr>
        <xdr:cNvPr id="545" name="n_3aveValue【公民館】&#10;有形固定資産減価償却率">
          <a:extLst>
            <a:ext uri="{FF2B5EF4-FFF2-40B4-BE49-F238E27FC236}">
              <a16:creationId xmlns:a16="http://schemas.microsoft.com/office/drawing/2014/main" id="{504D4212-8C1D-430F-BC60-4B72F2A83774}"/>
            </a:ext>
          </a:extLst>
        </xdr:cNvPr>
        <xdr:cNvSpPr txBox="1"/>
      </xdr:nvSpPr>
      <xdr:spPr>
        <a:xfrm>
          <a:off x="13500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73314</xdr:rowOff>
    </xdr:from>
    <xdr:ext cx="405111" cy="259045"/>
    <xdr:sp macro="" textlink="">
      <xdr:nvSpPr>
        <xdr:cNvPr id="546" name="n_1mainValue【公民館】&#10;有形固定資産減価償却率">
          <a:extLst>
            <a:ext uri="{FF2B5EF4-FFF2-40B4-BE49-F238E27FC236}">
              <a16:creationId xmlns:a16="http://schemas.microsoft.com/office/drawing/2014/main" id="{79600431-5C9F-4488-9885-B91FA6B5B5CE}"/>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91276</xdr:rowOff>
    </xdr:from>
    <xdr:ext cx="405111" cy="259045"/>
    <xdr:sp macro="" textlink="">
      <xdr:nvSpPr>
        <xdr:cNvPr id="547" name="n_2mainValue【公民館】&#10;有形固定資産減価償却率">
          <a:extLst>
            <a:ext uri="{FF2B5EF4-FFF2-40B4-BE49-F238E27FC236}">
              <a16:creationId xmlns:a16="http://schemas.microsoft.com/office/drawing/2014/main" id="{0921B725-706D-4892-BF90-B9AC275B2818}"/>
            </a:ext>
          </a:extLst>
        </xdr:cNvPr>
        <xdr:cNvSpPr txBox="1"/>
      </xdr:nvSpPr>
      <xdr:spPr>
        <a:xfrm>
          <a:off x="14389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135363</xdr:rowOff>
    </xdr:from>
    <xdr:ext cx="405111" cy="259045"/>
    <xdr:sp macro="" textlink="">
      <xdr:nvSpPr>
        <xdr:cNvPr id="548" name="n_3mainValue【公民館】&#10;有形固定資産減価償却率">
          <a:extLst>
            <a:ext uri="{FF2B5EF4-FFF2-40B4-BE49-F238E27FC236}">
              <a16:creationId xmlns:a16="http://schemas.microsoft.com/office/drawing/2014/main" id="{AF0E01B9-01C3-454F-97A4-D6753C0A65DD}"/>
            </a:ext>
          </a:extLst>
        </xdr:cNvPr>
        <xdr:cNvSpPr txBox="1"/>
      </xdr:nvSpPr>
      <xdr:spPr>
        <a:xfrm>
          <a:off x="13500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a:extLst>
            <a:ext uri="{FF2B5EF4-FFF2-40B4-BE49-F238E27FC236}">
              <a16:creationId xmlns:a16="http://schemas.microsoft.com/office/drawing/2014/main" id="{255996AD-E7EA-4C3B-840F-BA9B3CA047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0" name="正方形/長方形 549">
          <a:extLst>
            <a:ext uri="{FF2B5EF4-FFF2-40B4-BE49-F238E27FC236}">
              <a16:creationId xmlns:a16="http://schemas.microsoft.com/office/drawing/2014/main" id="{1DD55A69-847E-46DF-8A94-9D9AEB2099D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1" name="正方形/長方形 550">
          <a:extLst>
            <a:ext uri="{FF2B5EF4-FFF2-40B4-BE49-F238E27FC236}">
              <a16:creationId xmlns:a16="http://schemas.microsoft.com/office/drawing/2014/main" id="{81F4CB96-269E-48F1-9619-9B1FD354D99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2" name="正方形/長方形 551">
          <a:extLst>
            <a:ext uri="{FF2B5EF4-FFF2-40B4-BE49-F238E27FC236}">
              <a16:creationId xmlns:a16="http://schemas.microsoft.com/office/drawing/2014/main" id="{200AAC39-4144-4FF5-B6E3-A1D322E6649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3" name="正方形/長方形 552">
          <a:extLst>
            <a:ext uri="{FF2B5EF4-FFF2-40B4-BE49-F238E27FC236}">
              <a16:creationId xmlns:a16="http://schemas.microsoft.com/office/drawing/2014/main" id="{7F627FFA-20EA-4AA8-8D01-6490E596A8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4" name="正方形/長方形 553">
          <a:extLst>
            <a:ext uri="{FF2B5EF4-FFF2-40B4-BE49-F238E27FC236}">
              <a16:creationId xmlns:a16="http://schemas.microsoft.com/office/drawing/2014/main" id="{B7EF3C66-93BA-4CD7-A1D3-822D9E49364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5" name="正方形/長方形 554">
          <a:extLst>
            <a:ext uri="{FF2B5EF4-FFF2-40B4-BE49-F238E27FC236}">
              <a16:creationId xmlns:a16="http://schemas.microsoft.com/office/drawing/2014/main" id="{5429C7AC-E7C8-4AC5-A4F9-276E5E3C4B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6" name="正方形/長方形 555">
          <a:extLst>
            <a:ext uri="{FF2B5EF4-FFF2-40B4-BE49-F238E27FC236}">
              <a16:creationId xmlns:a16="http://schemas.microsoft.com/office/drawing/2014/main" id="{C84C6B17-4A3C-4C36-91C7-EBB8363A6E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7" name="テキスト ボックス 556">
          <a:extLst>
            <a:ext uri="{FF2B5EF4-FFF2-40B4-BE49-F238E27FC236}">
              <a16:creationId xmlns:a16="http://schemas.microsoft.com/office/drawing/2014/main" id="{51ED4560-A0F0-436E-B3F6-8397A17D727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8" name="直線コネクタ 557">
          <a:extLst>
            <a:ext uri="{FF2B5EF4-FFF2-40B4-BE49-F238E27FC236}">
              <a16:creationId xmlns:a16="http://schemas.microsoft.com/office/drawing/2014/main" id="{0E3315AE-09EE-42A3-B78B-B2AE7C9BCB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9" name="直線コネクタ 558">
          <a:extLst>
            <a:ext uri="{FF2B5EF4-FFF2-40B4-BE49-F238E27FC236}">
              <a16:creationId xmlns:a16="http://schemas.microsoft.com/office/drawing/2014/main" id="{AD9415BD-FF32-4EDF-9824-8C41EAB4173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0" name="テキスト ボックス 559">
          <a:extLst>
            <a:ext uri="{FF2B5EF4-FFF2-40B4-BE49-F238E27FC236}">
              <a16:creationId xmlns:a16="http://schemas.microsoft.com/office/drawing/2014/main" id="{87C2846B-F0F4-4C7F-9271-249B9EBB8A2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1" name="直線コネクタ 560">
          <a:extLst>
            <a:ext uri="{FF2B5EF4-FFF2-40B4-BE49-F238E27FC236}">
              <a16:creationId xmlns:a16="http://schemas.microsoft.com/office/drawing/2014/main" id="{CF75C2E4-7B25-4529-A510-4ED3EE0EB4C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2" name="テキスト ボックス 561">
          <a:extLst>
            <a:ext uri="{FF2B5EF4-FFF2-40B4-BE49-F238E27FC236}">
              <a16:creationId xmlns:a16="http://schemas.microsoft.com/office/drawing/2014/main" id="{BD87066D-5A1F-43F6-A3BB-A5075F88F02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3" name="直線コネクタ 562">
          <a:extLst>
            <a:ext uri="{FF2B5EF4-FFF2-40B4-BE49-F238E27FC236}">
              <a16:creationId xmlns:a16="http://schemas.microsoft.com/office/drawing/2014/main" id="{98525F32-864B-4D04-8996-A530DC5ADBE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4" name="テキスト ボックス 563">
          <a:extLst>
            <a:ext uri="{FF2B5EF4-FFF2-40B4-BE49-F238E27FC236}">
              <a16:creationId xmlns:a16="http://schemas.microsoft.com/office/drawing/2014/main" id="{B7BCDA51-63EA-4058-99D8-BFA53E8E08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5" name="直線コネクタ 564">
          <a:extLst>
            <a:ext uri="{FF2B5EF4-FFF2-40B4-BE49-F238E27FC236}">
              <a16:creationId xmlns:a16="http://schemas.microsoft.com/office/drawing/2014/main" id="{14E0D34A-B625-4F7A-857E-908E7F2AB21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6" name="テキスト ボックス 565">
          <a:extLst>
            <a:ext uri="{FF2B5EF4-FFF2-40B4-BE49-F238E27FC236}">
              <a16:creationId xmlns:a16="http://schemas.microsoft.com/office/drawing/2014/main" id="{4B1CDFA4-01AB-48D6-8989-9894CCD81FD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7" name="直線コネクタ 566">
          <a:extLst>
            <a:ext uri="{FF2B5EF4-FFF2-40B4-BE49-F238E27FC236}">
              <a16:creationId xmlns:a16="http://schemas.microsoft.com/office/drawing/2014/main" id="{36584E3F-D9F2-4D30-9843-63B59F6A41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A95FFA22-CCB5-4DB8-BB85-58D8D04C0A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9" name="【公民館】&#10;一人当たり面積グラフ枠">
          <a:extLst>
            <a:ext uri="{FF2B5EF4-FFF2-40B4-BE49-F238E27FC236}">
              <a16:creationId xmlns:a16="http://schemas.microsoft.com/office/drawing/2014/main" id="{3B7AD7F9-51DF-448B-801C-44988C77099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570" name="直線コネクタ 569">
          <a:extLst>
            <a:ext uri="{FF2B5EF4-FFF2-40B4-BE49-F238E27FC236}">
              <a16:creationId xmlns:a16="http://schemas.microsoft.com/office/drawing/2014/main" id="{E82B74A0-9128-4440-A014-BF33CC6CC3C5}"/>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571" name="【公民館】&#10;一人当たり面積最小値テキスト">
          <a:extLst>
            <a:ext uri="{FF2B5EF4-FFF2-40B4-BE49-F238E27FC236}">
              <a16:creationId xmlns:a16="http://schemas.microsoft.com/office/drawing/2014/main" id="{395A5C91-4CCC-498B-B1C1-7491C5BE4C35}"/>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572" name="直線コネクタ 571">
          <a:extLst>
            <a:ext uri="{FF2B5EF4-FFF2-40B4-BE49-F238E27FC236}">
              <a16:creationId xmlns:a16="http://schemas.microsoft.com/office/drawing/2014/main" id="{BCD8DA86-4C8B-4648-8FC4-E4ABE4B6EFFA}"/>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573" name="【公民館】&#10;一人当たり面積最大値テキスト">
          <a:extLst>
            <a:ext uri="{FF2B5EF4-FFF2-40B4-BE49-F238E27FC236}">
              <a16:creationId xmlns:a16="http://schemas.microsoft.com/office/drawing/2014/main" id="{3C15199C-5543-4248-9C82-FF06E5EE2077}"/>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574" name="直線コネクタ 573">
          <a:extLst>
            <a:ext uri="{FF2B5EF4-FFF2-40B4-BE49-F238E27FC236}">
              <a16:creationId xmlns:a16="http://schemas.microsoft.com/office/drawing/2014/main" id="{2EE4F1B7-79F2-4102-A202-759FE118FCDB}"/>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575" name="【公民館】&#10;一人当たり面積平均値テキスト">
          <a:extLst>
            <a:ext uri="{FF2B5EF4-FFF2-40B4-BE49-F238E27FC236}">
              <a16:creationId xmlns:a16="http://schemas.microsoft.com/office/drawing/2014/main" id="{A98F55C2-73C6-4F75-A69B-DB22C8EE189C}"/>
            </a:ext>
          </a:extLst>
        </xdr:cNvPr>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76" name="フローチャート: 判断 575">
          <a:extLst>
            <a:ext uri="{FF2B5EF4-FFF2-40B4-BE49-F238E27FC236}">
              <a16:creationId xmlns:a16="http://schemas.microsoft.com/office/drawing/2014/main" id="{7EB0B043-DB51-4362-AB5B-BAE19F890485}"/>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577" name="フローチャート: 判断 576">
          <a:extLst>
            <a:ext uri="{FF2B5EF4-FFF2-40B4-BE49-F238E27FC236}">
              <a16:creationId xmlns:a16="http://schemas.microsoft.com/office/drawing/2014/main" id="{DAB5D965-81D3-4E8C-9881-A0F42142DF51}"/>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78" name="フローチャート: 判断 577">
          <a:extLst>
            <a:ext uri="{FF2B5EF4-FFF2-40B4-BE49-F238E27FC236}">
              <a16:creationId xmlns:a16="http://schemas.microsoft.com/office/drawing/2014/main" id="{AF5FE200-F84E-4E3D-9F93-7F21EFF44DF8}"/>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49403</xdr:rowOff>
    </xdr:from>
    <xdr:to>
      <xdr:col>102</xdr:col>
      <xdr:colOff>165100</xdr:colOff>
      <xdr:row>107</xdr:row>
      <xdr:rowOff>151003</xdr:rowOff>
    </xdr:to>
    <xdr:sp macro="" textlink="">
      <xdr:nvSpPr>
        <xdr:cNvPr id="579" name="フローチャート: 判断 578">
          <a:extLst>
            <a:ext uri="{FF2B5EF4-FFF2-40B4-BE49-F238E27FC236}">
              <a16:creationId xmlns:a16="http://schemas.microsoft.com/office/drawing/2014/main" id="{05CEB468-8803-400F-AD37-0B9E346CB539}"/>
            </a:ext>
          </a:extLst>
        </xdr:cNvPr>
        <xdr:cNvSpPr/>
      </xdr:nvSpPr>
      <xdr:spPr>
        <a:xfrm>
          <a:off x="19494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33DB8F71-E1C0-464C-9EB0-D256102C61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9662748-2E1D-492B-8714-088E2E04EC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0F5D852-6225-4F05-8E09-77FD86542B4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93FEDECE-C906-4251-BC21-CBE87D3E19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1D480AD7-DDC9-4224-A63D-8139AEC746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89179</xdr:rowOff>
    </xdr:from>
    <xdr:to>
      <xdr:col>116</xdr:col>
      <xdr:colOff>114300</xdr:colOff>
      <xdr:row>108</xdr:row>
      <xdr:rowOff>19329</xdr:rowOff>
    </xdr:to>
    <xdr:sp macro="" textlink="">
      <xdr:nvSpPr>
        <xdr:cNvPr id="585" name="楕円 584">
          <a:extLst>
            <a:ext uri="{FF2B5EF4-FFF2-40B4-BE49-F238E27FC236}">
              <a16:creationId xmlns:a16="http://schemas.microsoft.com/office/drawing/2014/main" id="{A878B106-31AD-4063-9A4D-BB788F17E98A}"/>
            </a:ext>
          </a:extLst>
        </xdr:cNvPr>
        <xdr:cNvSpPr/>
      </xdr:nvSpPr>
      <xdr:spPr>
        <a:xfrm>
          <a:off x="22110700" y="184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4106</xdr:rowOff>
    </xdr:from>
    <xdr:ext cx="469744" cy="259045"/>
    <xdr:sp macro="" textlink="">
      <xdr:nvSpPr>
        <xdr:cNvPr id="586" name="【公民館】&#10;一人当たり面積該当値テキスト">
          <a:extLst>
            <a:ext uri="{FF2B5EF4-FFF2-40B4-BE49-F238E27FC236}">
              <a16:creationId xmlns:a16="http://schemas.microsoft.com/office/drawing/2014/main" id="{632E485C-A5E5-4376-A548-6F66D8B85938}"/>
            </a:ext>
          </a:extLst>
        </xdr:cNvPr>
        <xdr:cNvSpPr txBox="1"/>
      </xdr:nvSpPr>
      <xdr:spPr>
        <a:xfrm>
          <a:off x="22199600" y="183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55575</xdr:rowOff>
    </xdr:from>
    <xdr:to>
      <xdr:col>112</xdr:col>
      <xdr:colOff>38100</xdr:colOff>
      <xdr:row>107</xdr:row>
      <xdr:rowOff>157175</xdr:rowOff>
    </xdr:to>
    <xdr:sp macro="" textlink="">
      <xdr:nvSpPr>
        <xdr:cNvPr id="587" name="楕円 586">
          <a:extLst>
            <a:ext uri="{FF2B5EF4-FFF2-40B4-BE49-F238E27FC236}">
              <a16:creationId xmlns:a16="http://schemas.microsoft.com/office/drawing/2014/main" id="{BF554E92-3CF4-41C1-84C3-DBCA87CCEE7E}"/>
            </a:ext>
          </a:extLst>
        </xdr:cNvPr>
        <xdr:cNvSpPr/>
      </xdr:nvSpPr>
      <xdr:spPr>
        <a:xfrm>
          <a:off x="21272500" y="184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106375</xdr:rowOff>
    </xdr:from>
    <xdr:to>
      <xdr:col>116</xdr:col>
      <xdr:colOff>63500</xdr:colOff>
      <xdr:row>107</xdr:row>
      <xdr:rowOff>139979</xdr:rowOff>
    </xdr:to>
    <xdr:cxnSp macro="">
      <xdr:nvCxnSpPr>
        <xdr:cNvPr id="588" name="直線コネクタ 587">
          <a:extLst>
            <a:ext uri="{FF2B5EF4-FFF2-40B4-BE49-F238E27FC236}">
              <a16:creationId xmlns:a16="http://schemas.microsoft.com/office/drawing/2014/main" id="{80D416E1-1BB2-4DD7-AEB7-158C3B0EB575}"/>
            </a:ext>
          </a:extLst>
        </xdr:cNvPr>
        <xdr:cNvCxnSpPr/>
      </xdr:nvCxnSpPr>
      <xdr:spPr>
        <a:xfrm>
          <a:off x="21323300" y="18451525"/>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57632</xdr:rowOff>
    </xdr:from>
    <xdr:to>
      <xdr:col>107</xdr:col>
      <xdr:colOff>101600</xdr:colOff>
      <xdr:row>107</xdr:row>
      <xdr:rowOff>159232</xdr:rowOff>
    </xdr:to>
    <xdr:sp macro="" textlink="">
      <xdr:nvSpPr>
        <xdr:cNvPr id="589" name="楕円 588">
          <a:extLst>
            <a:ext uri="{FF2B5EF4-FFF2-40B4-BE49-F238E27FC236}">
              <a16:creationId xmlns:a16="http://schemas.microsoft.com/office/drawing/2014/main" id="{263FA94F-DF94-4A3B-8AF6-F106F12062A1}"/>
            </a:ext>
          </a:extLst>
        </xdr:cNvPr>
        <xdr:cNvSpPr/>
      </xdr:nvSpPr>
      <xdr:spPr>
        <a:xfrm>
          <a:off x="20383500" y="184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106375</xdr:rowOff>
    </xdr:from>
    <xdr:to>
      <xdr:col>111</xdr:col>
      <xdr:colOff>177800</xdr:colOff>
      <xdr:row>107</xdr:row>
      <xdr:rowOff>108432</xdr:rowOff>
    </xdr:to>
    <xdr:cxnSp macro="">
      <xdr:nvCxnSpPr>
        <xdr:cNvPr id="590" name="直線コネクタ 589">
          <a:extLst>
            <a:ext uri="{FF2B5EF4-FFF2-40B4-BE49-F238E27FC236}">
              <a16:creationId xmlns:a16="http://schemas.microsoft.com/office/drawing/2014/main" id="{134C1246-0190-4CFB-ACD3-3B431DA89D14}"/>
            </a:ext>
          </a:extLst>
        </xdr:cNvPr>
        <xdr:cNvCxnSpPr/>
      </xdr:nvCxnSpPr>
      <xdr:spPr>
        <a:xfrm flipV="1">
          <a:off x="20434300" y="1845152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xdr:rowOff>
    </xdr:from>
    <xdr:to>
      <xdr:col>102</xdr:col>
      <xdr:colOff>165100</xdr:colOff>
      <xdr:row>107</xdr:row>
      <xdr:rowOff>109169</xdr:rowOff>
    </xdr:to>
    <xdr:sp macro="" textlink="">
      <xdr:nvSpPr>
        <xdr:cNvPr id="591" name="楕円 590">
          <a:extLst>
            <a:ext uri="{FF2B5EF4-FFF2-40B4-BE49-F238E27FC236}">
              <a16:creationId xmlns:a16="http://schemas.microsoft.com/office/drawing/2014/main" id="{E99FBB67-AAB5-4677-83FA-65532B338D9C}"/>
            </a:ext>
          </a:extLst>
        </xdr:cNvPr>
        <xdr:cNvSpPr/>
      </xdr:nvSpPr>
      <xdr:spPr>
        <a:xfrm>
          <a:off x="194945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58369</xdr:rowOff>
    </xdr:from>
    <xdr:to>
      <xdr:col>107</xdr:col>
      <xdr:colOff>50800</xdr:colOff>
      <xdr:row>107</xdr:row>
      <xdr:rowOff>108432</xdr:rowOff>
    </xdr:to>
    <xdr:cxnSp macro="">
      <xdr:nvCxnSpPr>
        <xdr:cNvPr id="592" name="直線コネクタ 591">
          <a:extLst>
            <a:ext uri="{FF2B5EF4-FFF2-40B4-BE49-F238E27FC236}">
              <a16:creationId xmlns:a16="http://schemas.microsoft.com/office/drawing/2014/main" id="{0FAC8EF5-FC5F-4537-A22B-E1BE3669E0A7}"/>
            </a:ext>
          </a:extLst>
        </xdr:cNvPr>
        <xdr:cNvCxnSpPr/>
      </xdr:nvCxnSpPr>
      <xdr:spPr>
        <a:xfrm>
          <a:off x="19545300" y="18403519"/>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105351</xdr:rowOff>
    </xdr:from>
    <xdr:ext cx="469744" cy="259045"/>
    <xdr:sp macro="" textlink="">
      <xdr:nvSpPr>
        <xdr:cNvPr id="593" name="n_1aveValue【公民館】&#10;一人当たり面積">
          <a:extLst>
            <a:ext uri="{FF2B5EF4-FFF2-40B4-BE49-F238E27FC236}">
              <a16:creationId xmlns:a16="http://schemas.microsoft.com/office/drawing/2014/main" id="{5CFACEE7-802D-4F7A-9E73-FFC61067EF66}"/>
            </a:ext>
          </a:extLst>
        </xdr:cNvPr>
        <xdr:cNvSpPr txBox="1"/>
      </xdr:nvSpPr>
      <xdr:spPr>
        <a:xfrm>
          <a:off x="21075727" y="181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594" name="n_2aveValue【公民館】&#10;一人当たり面積">
          <a:extLst>
            <a:ext uri="{FF2B5EF4-FFF2-40B4-BE49-F238E27FC236}">
              <a16:creationId xmlns:a16="http://schemas.microsoft.com/office/drawing/2014/main" id="{FD5E8A79-797D-4666-9742-CA3156BA7ADB}"/>
            </a:ext>
          </a:extLst>
        </xdr:cNvPr>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142130</xdr:rowOff>
    </xdr:from>
    <xdr:ext cx="469744" cy="259045"/>
    <xdr:sp macro="" textlink="">
      <xdr:nvSpPr>
        <xdr:cNvPr id="595" name="n_3aveValue【公民館】&#10;一人当たり面積">
          <a:extLst>
            <a:ext uri="{FF2B5EF4-FFF2-40B4-BE49-F238E27FC236}">
              <a16:creationId xmlns:a16="http://schemas.microsoft.com/office/drawing/2014/main" id="{49C24BC3-9E9A-460C-8A49-053369A69A95}"/>
            </a:ext>
          </a:extLst>
        </xdr:cNvPr>
        <xdr:cNvSpPr txBox="1"/>
      </xdr:nvSpPr>
      <xdr:spPr>
        <a:xfrm>
          <a:off x="19310427" y="1848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148302</xdr:rowOff>
    </xdr:from>
    <xdr:ext cx="469744" cy="259045"/>
    <xdr:sp macro="" textlink="">
      <xdr:nvSpPr>
        <xdr:cNvPr id="596" name="n_1mainValue【公民館】&#10;一人当たり面積">
          <a:extLst>
            <a:ext uri="{FF2B5EF4-FFF2-40B4-BE49-F238E27FC236}">
              <a16:creationId xmlns:a16="http://schemas.microsoft.com/office/drawing/2014/main" id="{770F9033-800B-43C8-9C37-57F7709D5F6D}"/>
            </a:ext>
          </a:extLst>
        </xdr:cNvPr>
        <xdr:cNvSpPr txBox="1"/>
      </xdr:nvSpPr>
      <xdr:spPr>
        <a:xfrm>
          <a:off x="21075727" y="184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150359</xdr:rowOff>
    </xdr:from>
    <xdr:ext cx="469744" cy="259045"/>
    <xdr:sp macro="" textlink="">
      <xdr:nvSpPr>
        <xdr:cNvPr id="597" name="n_2mainValue【公民館】&#10;一人当たり面積">
          <a:extLst>
            <a:ext uri="{FF2B5EF4-FFF2-40B4-BE49-F238E27FC236}">
              <a16:creationId xmlns:a16="http://schemas.microsoft.com/office/drawing/2014/main" id="{D84CFA48-88BB-44EB-BE96-9AEBEF6B3692}"/>
            </a:ext>
          </a:extLst>
        </xdr:cNvPr>
        <xdr:cNvSpPr txBox="1"/>
      </xdr:nvSpPr>
      <xdr:spPr>
        <a:xfrm>
          <a:off x="20199427" y="184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125696</xdr:rowOff>
    </xdr:from>
    <xdr:ext cx="469744" cy="259045"/>
    <xdr:sp macro="" textlink="">
      <xdr:nvSpPr>
        <xdr:cNvPr id="598" name="n_3mainValue【公民館】&#10;一人当たり面積">
          <a:extLst>
            <a:ext uri="{FF2B5EF4-FFF2-40B4-BE49-F238E27FC236}">
              <a16:creationId xmlns:a16="http://schemas.microsoft.com/office/drawing/2014/main" id="{39F0AE21-F677-4994-82D2-157FC7AE5CC1}"/>
            </a:ext>
          </a:extLst>
        </xdr:cNvPr>
        <xdr:cNvSpPr txBox="1"/>
      </xdr:nvSpPr>
      <xdr:spPr>
        <a:xfrm>
          <a:off x="19310427" y="1812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a:extLst>
            <a:ext uri="{FF2B5EF4-FFF2-40B4-BE49-F238E27FC236}">
              <a16:creationId xmlns:a16="http://schemas.microsoft.com/office/drawing/2014/main" id="{28154D40-C3BC-4D43-B318-D767F3749A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a:extLst>
            <a:ext uri="{FF2B5EF4-FFF2-40B4-BE49-F238E27FC236}">
              <a16:creationId xmlns:a16="http://schemas.microsoft.com/office/drawing/2014/main" id="{C2468E3C-0071-4184-BF3E-BD72053415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a:extLst>
            <a:ext uri="{FF2B5EF4-FFF2-40B4-BE49-F238E27FC236}">
              <a16:creationId xmlns:a16="http://schemas.microsoft.com/office/drawing/2014/main" id="{912D8BCC-13BD-47BC-8F0B-FF89F8389E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類似団体と比較して特に有形固定資産減価償却率が高くなっている施設は、橋りょう・トンネル、学校施設、公営住宅、公民館である。</a:t>
          </a:r>
        </a:p>
        <a:p>
          <a:r>
            <a:rPr kumimoji="1" lang="ja-JP" altLang="en-US" sz="1300">
              <a:latin typeface="ＭＳ Ｐゴシック" panose="020B0600070205080204" pitchFamily="50" charset="-128"/>
              <a:ea typeface="ＭＳ Ｐゴシック" panose="020B0600070205080204" pitchFamily="50" charset="-128"/>
            </a:rPr>
            <a:t>　橋りょうについては、点検調査に基づき毎年計画的に長寿命化事業を実施しているので、今後数値は改善されていくと考えている。</a:t>
          </a:r>
        </a:p>
        <a:p>
          <a:r>
            <a:rPr kumimoji="1" lang="ja-JP" altLang="en-US" sz="1300">
              <a:latin typeface="ＭＳ Ｐゴシック" panose="020B0600070205080204" pitchFamily="50" charset="-128"/>
              <a:ea typeface="ＭＳ Ｐゴシック" panose="020B0600070205080204" pitchFamily="50" charset="-128"/>
            </a:rPr>
            <a:t>　学校施設や公営住宅等については、今後策定する予定の個別計画に基づき、大規模改修を行うなどして老朽化対策に取り組んでいくこととしている。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　また公営住宅については、住民１人当たりに対する面積も類似団体の平均より高い水準となっているため、除却についても積極的に行っていく。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E76103-6546-4D7B-9C82-FDA851B126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2428A5-BA78-4B45-BDDA-739AA914C7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04BE9E-0EA1-4E78-8915-2F1CE7553CB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D4347C4-FF9F-4447-AE30-72054F6153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6D45CC-B3D8-4FD0-95A7-50FAFBBE89B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28B119D-53E1-4477-A5F3-E49217225CB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41278E-3E95-45E7-A2E3-0651743D2E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DE16D6-69B4-4223-AC70-BC72DDB731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95351C0-F1AE-4464-BFE2-D0CECB5110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BE470F-C666-45E5-9FA6-7447F7D968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EF08262-C075-466B-AD9B-86356C3DDE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DEAD35-DB98-420C-97FD-93138F4CD3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D650EE-87C3-4540-BA1B-2AC527708F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99072FA-CC59-464C-AF04-E958B6A494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CE047A-074F-4D28-81BA-12DB10AA68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6ED299-B15C-4B16-8257-6A074AEAF4D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EF1DEC-A699-4402-9967-055930AB92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8BC259-98FC-48F4-A4DA-9613D68B49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56A817-659D-48FB-8659-33B96B1F1C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9C40D93-EA03-4CF7-802F-3564DC0DF8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D3AA2E8-B7AF-4E8F-8334-8CF78719FE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9E1E99-BFD1-49AE-A56A-D3ECB138C4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D2DA5D-1E39-4FCA-B9B1-859A5BFDD9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7D78A8-30C2-46E4-934F-A946FBE763A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C8909F-D9EF-4179-8C5B-64BCA5DC9F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61B4CD-49EB-41C8-ABF5-6834BD0E46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D88512E-CBD1-4839-922B-2E77DFF002B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759EA11-6003-4AF2-BEDB-1E50831D7C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35D3BCD-D73A-410A-AAC9-2FA27949D2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91D71E-2059-4821-B6ED-593A488561E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81DF6EA-91FC-47BD-BE27-88853716A47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E879B74-9B7E-4752-AD09-DB4768C0E4E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A9783F0-1467-41B9-95FC-FA7679F7F0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98D1333-21A0-49A8-AC5A-C4A6BCBFA6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B96CFC2-0ECB-4461-BBAF-030E319FC39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337AF95-F3E1-49E6-865A-8ECA23789B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5816943-56C5-402C-954B-B78198E5AB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069F856-69C7-461B-858E-4E490590561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80B5365-8526-4F73-96F1-7ECE95F9E9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EBC92A4-CE21-471C-90BB-C42364E2BB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788525D7-828F-498C-B6D5-3EE734328A41}"/>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0FEB0E34-45DC-477A-B50C-E05E2148A47A}"/>
            </a:ext>
          </a:extLst>
        </xdr:cNvPr>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6A4D4016-796D-419F-95C2-4F00A085BE2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5F5522F7-8E04-482C-8A67-51F1C6DBA7E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C67B1FEF-3FDA-47AB-BE51-9C8521E13224}"/>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B22B6105-06EE-47AB-B75A-5EA8D4D03D7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7D5AB2D2-A56A-495B-877B-5E5F251A7FF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7ED41E10-9788-455D-A79B-679EC6DE6F5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EA78834F-A599-4B93-AB0D-8A4A03BBD0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80971717-2A4D-43CA-B3D8-30512926506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72FF747B-A0AB-41E4-99F5-F6565CCCE6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85344</xdr:rowOff>
    </xdr:from>
    <xdr:to>
      <xdr:col>24</xdr:col>
      <xdr:colOff>62865</xdr:colOff>
      <xdr:row>41</xdr:row>
      <xdr:rowOff>9906</xdr:rowOff>
    </xdr:to>
    <xdr:cxnSp macro="">
      <xdr:nvCxnSpPr>
        <xdr:cNvPr id="53" name="直線コネクタ 52">
          <a:extLst>
            <a:ext uri="{FF2B5EF4-FFF2-40B4-BE49-F238E27FC236}">
              <a16:creationId xmlns:a16="http://schemas.microsoft.com/office/drawing/2014/main" id="{F2B96F44-2BC3-4186-9700-E12B59AAD847}"/>
            </a:ext>
          </a:extLst>
        </xdr:cNvPr>
        <xdr:cNvCxnSpPr/>
      </xdr:nvCxnSpPr>
      <xdr:spPr>
        <a:xfrm flipV="1">
          <a:off x="4634865"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13733</xdr:rowOff>
    </xdr:from>
    <xdr:ext cx="340478" cy="259045"/>
    <xdr:sp macro="" textlink="">
      <xdr:nvSpPr>
        <xdr:cNvPr id="54" name="【図書館】&#10;有形固定資産減価償却率最小値テキスト">
          <a:extLst>
            <a:ext uri="{FF2B5EF4-FFF2-40B4-BE49-F238E27FC236}">
              <a16:creationId xmlns:a16="http://schemas.microsoft.com/office/drawing/2014/main" id="{296C5D6D-79B3-4A57-B15F-BBA11EFFA1A8}"/>
            </a:ext>
          </a:extLst>
        </xdr:cNvPr>
        <xdr:cNvSpPr txBox="1"/>
      </xdr:nvSpPr>
      <xdr:spPr>
        <a:xfrm>
          <a:off x="4673600" y="7043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xdr:rowOff>
    </xdr:from>
    <xdr:to>
      <xdr:col>24</xdr:col>
      <xdr:colOff>152400</xdr:colOff>
      <xdr:row>41</xdr:row>
      <xdr:rowOff>9906</xdr:rowOff>
    </xdr:to>
    <xdr:cxnSp macro="">
      <xdr:nvCxnSpPr>
        <xdr:cNvPr id="55" name="直線コネクタ 54">
          <a:extLst>
            <a:ext uri="{FF2B5EF4-FFF2-40B4-BE49-F238E27FC236}">
              <a16:creationId xmlns:a16="http://schemas.microsoft.com/office/drawing/2014/main" id="{268559A2-CD08-437B-97B3-5D04985443EB}"/>
            </a:ext>
          </a:extLst>
        </xdr:cNvPr>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32021</xdr:rowOff>
    </xdr:from>
    <xdr:ext cx="405111" cy="259045"/>
    <xdr:sp macro="" textlink="">
      <xdr:nvSpPr>
        <xdr:cNvPr id="56" name="【図書館】&#10;有形固定資産減価償却率最大値テキスト">
          <a:extLst>
            <a:ext uri="{FF2B5EF4-FFF2-40B4-BE49-F238E27FC236}">
              <a16:creationId xmlns:a16="http://schemas.microsoft.com/office/drawing/2014/main" id="{F9BDA2B5-0C00-407C-82F3-EA85F1B90BA1}"/>
            </a:ext>
          </a:extLst>
        </xdr:cNvPr>
        <xdr:cNvSpPr txBox="1"/>
      </xdr:nvSpPr>
      <xdr:spPr>
        <a:xfrm>
          <a:off x="4673600" y="551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85344</xdr:rowOff>
    </xdr:from>
    <xdr:to>
      <xdr:col>24</xdr:col>
      <xdr:colOff>152400</xdr:colOff>
      <xdr:row>33</xdr:row>
      <xdr:rowOff>85344</xdr:rowOff>
    </xdr:to>
    <xdr:cxnSp macro="">
      <xdr:nvCxnSpPr>
        <xdr:cNvPr id="57" name="直線コネクタ 56">
          <a:extLst>
            <a:ext uri="{FF2B5EF4-FFF2-40B4-BE49-F238E27FC236}">
              <a16:creationId xmlns:a16="http://schemas.microsoft.com/office/drawing/2014/main" id="{2F32F89E-F4FB-4E28-B72F-209E5915173A}"/>
            </a:ext>
          </a:extLst>
        </xdr:cNvPr>
        <xdr:cNvCxnSpPr/>
      </xdr:nvCxnSpPr>
      <xdr:spPr>
        <a:xfrm>
          <a:off x="4546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8" name="【図書館】&#10;有形固定資産減価償却率平均値テキスト">
          <a:extLst>
            <a:ext uri="{FF2B5EF4-FFF2-40B4-BE49-F238E27FC236}">
              <a16:creationId xmlns:a16="http://schemas.microsoft.com/office/drawing/2014/main" id="{4D9107FC-FD1C-4CAB-9473-7AB560178527}"/>
            </a:ext>
          </a:extLst>
        </xdr:cNvPr>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59" name="フローチャート: 判断 58">
          <a:extLst>
            <a:ext uri="{FF2B5EF4-FFF2-40B4-BE49-F238E27FC236}">
              <a16:creationId xmlns:a16="http://schemas.microsoft.com/office/drawing/2014/main" id="{2DC278B6-CDE9-4948-9DE5-32B8667434D4}"/>
            </a:ext>
          </a:extLst>
        </xdr:cNvPr>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11684</xdr:rowOff>
    </xdr:from>
    <xdr:to>
      <xdr:col>20</xdr:col>
      <xdr:colOff>38100</xdr:colOff>
      <xdr:row>39</xdr:row>
      <xdr:rowOff>113284</xdr:rowOff>
    </xdr:to>
    <xdr:sp macro="" textlink="">
      <xdr:nvSpPr>
        <xdr:cNvPr id="60" name="フローチャート: 判断 59">
          <a:extLst>
            <a:ext uri="{FF2B5EF4-FFF2-40B4-BE49-F238E27FC236}">
              <a16:creationId xmlns:a16="http://schemas.microsoft.com/office/drawing/2014/main" id="{35F6D30C-B707-408F-A9A7-ADB49E5A3F33}"/>
            </a:ext>
          </a:extLst>
        </xdr:cNvPr>
        <xdr:cNvSpPr/>
      </xdr:nvSpPr>
      <xdr:spPr>
        <a:xfrm>
          <a:off x="3746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104411</xdr:rowOff>
    </xdr:from>
    <xdr:ext cx="405111" cy="259045"/>
    <xdr:sp macro="" textlink="">
      <xdr:nvSpPr>
        <xdr:cNvPr id="61" name="n_1aveValue【図書館】&#10;有形固定資産減価償却率">
          <a:extLst>
            <a:ext uri="{FF2B5EF4-FFF2-40B4-BE49-F238E27FC236}">
              <a16:creationId xmlns:a16="http://schemas.microsoft.com/office/drawing/2014/main" id="{4BC6F3FC-24A9-488C-90AF-26A44D99932A}"/>
            </a:ext>
          </a:extLst>
        </xdr:cNvPr>
        <xdr:cNvSpPr txBox="1"/>
      </xdr:nvSpPr>
      <xdr:spPr>
        <a:xfrm>
          <a:off x="3582044"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62" name="フローチャート: 判断 61">
          <a:extLst>
            <a:ext uri="{FF2B5EF4-FFF2-40B4-BE49-F238E27FC236}">
              <a16:creationId xmlns:a16="http://schemas.microsoft.com/office/drawing/2014/main" id="{ED5C6284-41F2-4F7A-8169-53A33C965ABA}"/>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49547</xdr:rowOff>
    </xdr:from>
    <xdr:ext cx="405111" cy="259045"/>
    <xdr:sp macro="" textlink="">
      <xdr:nvSpPr>
        <xdr:cNvPr id="63" name="n_2aveValue【図書館】&#10;有形固定資産減価償却率">
          <a:extLst>
            <a:ext uri="{FF2B5EF4-FFF2-40B4-BE49-F238E27FC236}">
              <a16:creationId xmlns:a16="http://schemas.microsoft.com/office/drawing/2014/main" id="{9AA2A8D4-1D26-4816-803E-5ADE0FAABBCF}"/>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254</xdr:rowOff>
    </xdr:from>
    <xdr:to>
      <xdr:col>10</xdr:col>
      <xdr:colOff>165100</xdr:colOff>
      <xdr:row>37</xdr:row>
      <xdr:rowOff>101854</xdr:rowOff>
    </xdr:to>
    <xdr:sp macro="" textlink="">
      <xdr:nvSpPr>
        <xdr:cNvPr id="64" name="フローチャート: 判断 63">
          <a:extLst>
            <a:ext uri="{FF2B5EF4-FFF2-40B4-BE49-F238E27FC236}">
              <a16:creationId xmlns:a16="http://schemas.microsoft.com/office/drawing/2014/main" id="{B1E89FC3-329C-4669-9E7F-DD2EFDBB730B}"/>
            </a:ext>
          </a:extLst>
        </xdr:cNvPr>
        <xdr:cNvSpPr/>
      </xdr:nvSpPr>
      <xdr:spPr>
        <a:xfrm>
          <a:off x="1968500" y="634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118381</xdr:rowOff>
    </xdr:from>
    <xdr:ext cx="405111" cy="259045"/>
    <xdr:sp macro="" textlink="">
      <xdr:nvSpPr>
        <xdr:cNvPr id="65" name="n_3aveValue【図書館】&#10;有形固定資産減価償却率">
          <a:extLst>
            <a:ext uri="{FF2B5EF4-FFF2-40B4-BE49-F238E27FC236}">
              <a16:creationId xmlns:a16="http://schemas.microsoft.com/office/drawing/2014/main" id="{65ABF49F-0949-4E5E-863B-653CD5001F1E}"/>
            </a:ext>
          </a:extLst>
        </xdr:cNvPr>
        <xdr:cNvSpPr txBox="1"/>
      </xdr:nvSpPr>
      <xdr:spPr>
        <a:xfrm>
          <a:off x="1816744" y="611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07D2BA1-75F2-4164-9195-4249F9CEF69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C3D2187-4F2B-448B-9705-6209731140B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E5BE7C9-A7EE-4923-966F-B8B22767D45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8B0066B-D018-4AE5-80C4-76689FD2D98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CD07A1-668D-4A46-B52A-55306F676C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34544</xdr:rowOff>
    </xdr:from>
    <xdr:to>
      <xdr:col>24</xdr:col>
      <xdr:colOff>114300</xdr:colOff>
      <xdr:row>33</xdr:row>
      <xdr:rowOff>136144</xdr:rowOff>
    </xdr:to>
    <xdr:sp macro="" textlink="">
      <xdr:nvSpPr>
        <xdr:cNvPr id="71" name="楕円 70">
          <a:extLst>
            <a:ext uri="{FF2B5EF4-FFF2-40B4-BE49-F238E27FC236}">
              <a16:creationId xmlns:a16="http://schemas.microsoft.com/office/drawing/2014/main" id="{6BDD460E-71BF-4EEB-8C52-01440C75E4E9}"/>
            </a:ext>
          </a:extLst>
        </xdr:cNvPr>
        <xdr:cNvSpPr/>
      </xdr:nvSpPr>
      <xdr:spPr>
        <a:xfrm>
          <a:off x="4584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159021</xdr:rowOff>
    </xdr:from>
    <xdr:ext cx="405111" cy="259045"/>
    <xdr:sp macro="" textlink="">
      <xdr:nvSpPr>
        <xdr:cNvPr id="72" name="【図書館】&#10;有形固定資産減価償却率該当値テキスト">
          <a:extLst>
            <a:ext uri="{FF2B5EF4-FFF2-40B4-BE49-F238E27FC236}">
              <a16:creationId xmlns:a16="http://schemas.microsoft.com/office/drawing/2014/main" id="{99F0DBE7-FA41-4462-9D2B-3DA511F55A74}"/>
            </a:ext>
          </a:extLst>
        </xdr:cNvPr>
        <xdr:cNvSpPr txBox="1"/>
      </xdr:nvSpPr>
      <xdr:spPr>
        <a:xfrm>
          <a:off x="4673600" y="5645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116840</xdr:rowOff>
    </xdr:from>
    <xdr:to>
      <xdr:col>20</xdr:col>
      <xdr:colOff>38100</xdr:colOff>
      <xdr:row>34</xdr:row>
      <xdr:rowOff>46990</xdr:rowOff>
    </xdr:to>
    <xdr:sp macro="" textlink="">
      <xdr:nvSpPr>
        <xdr:cNvPr id="73" name="楕円 72">
          <a:extLst>
            <a:ext uri="{FF2B5EF4-FFF2-40B4-BE49-F238E27FC236}">
              <a16:creationId xmlns:a16="http://schemas.microsoft.com/office/drawing/2014/main" id="{A43E46CD-1C2B-495F-B481-7CC57CB74E5D}"/>
            </a:ext>
          </a:extLst>
        </xdr:cNvPr>
        <xdr:cNvSpPr/>
      </xdr:nvSpPr>
      <xdr:spPr>
        <a:xfrm>
          <a:off x="3746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85344</xdr:rowOff>
    </xdr:from>
    <xdr:to>
      <xdr:col>24</xdr:col>
      <xdr:colOff>63500</xdr:colOff>
      <xdr:row>33</xdr:row>
      <xdr:rowOff>167640</xdr:rowOff>
    </xdr:to>
    <xdr:cxnSp macro="">
      <xdr:nvCxnSpPr>
        <xdr:cNvPr id="74" name="直線コネクタ 73">
          <a:extLst>
            <a:ext uri="{FF2B5EF4-FFF2-40B4-BE49-F238E27FC236}">
              <a16:creationId xmlns:a16="http://schemas.microsoft.com/office/drawing/2014/main" id="{6CB3E196-9877-4404-808F-9AC6F314884A}"/>
            </a:ext>
          </a:extLst>
        </xdr:cNvPr>
        <xdr:cNvCxnSpPr/>
      </xdr:nvCxnSpPr>
      <xdr:spPr>
        <a:xfrm flipV="1">
          <a:off x="3797300" y="574319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155702</xdr:rowOff>
    </xdr:from>
    <xdr:to>
      <xdr:col>15</xdr:col>
      <xdr:colOff>101600</xdr:colOff>
      <xdr:row>34</xdr:row>
      <xdr:rowOff>85852</xdr:rowOff>
    </xdr:to>
    <xdr:sp macro="" textlink="">
      <xdr:nvSpPr>
        <xdr:cNvPr id="75" name="楕円 74">
          <a:extLst>
            <a:ext uri="{FF2B5EF4-FFF2-40B4-BE49-F238E27FC236}">
              <a16:creationId xmlns:a16="http://schemas.microsoft.com/office/drawing/2014/main" id="{8BDED692-7D69-41A9-ACA0-9F30F52B8BCB}"/>
            </a:ext>
          </a:extLst>
        </xdr:cNvPr>
        <xdr:cNvSpPr/>
      </xdr:nvSpPr>
      <xdr:spPr>
        <a:xfrm>
          <a:off x="2857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167640</xdr:rowOff>
    </xdr:from>
    <xdr:to>
      <xdr:col>19</xdr:col>
      <xdr:colOff>177800</xdr:colOff>
      <xdr:row>34</xdr:row>
      <xdr:rowOff>35052</xdr:rowOff>
    </xdr:to>
    <xdr:cxnSp macro="">
      <xdr:nvCxnSpPr>
        <xdr:cNvPr id="76" name="直線コネクタ 75">
          <a:extLst>
            <a:ext uri="{FF2B5EF4-FFF2-40B4-BE49-F238E27FC236}">
              <a16:creationId xmlns:a16="http://schemas.microsoft.com/office/drawing/2014/main" id="{1D91143C-42D6-449E-8783-2A28E293F06D}"/>
            </a:ext>
          </a:extLst>
        </xdr:cNvPr>
        <xdr:cNvCxnSpPr/>
      </xdr:nvCxnSpPr>
      <xdr:spPr>
        <a:xfrm flipV="1">
          <a:off x="2908300" y="582549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63517</xdr:rowOff>
    </xdr:from>
    <xdr:ext cx="405111" cy="259045"/>
    <xdr:sp macro="" textlink="">
      <xdr:nvSpPr>
        <xdr:cNvPr id="77" name="n_1mainValue【図書館】&#10;有形固定資産減価償却率">
          <a:extLst>
            <a:ext uri="{FF2B5EF4-FFF2-40B4-BE49-F238E27FC236}">
              <a16:creationId xmlns:a16="http://schemas.microsoft.com/office/drawing/2014/main" id="{A0DF1881-3635-4F30-B3F8-629F8AC6B3F2}"/>
            </a:ext>
          </a:extLst>
        </xdr:cNvPr>
        <xdr:cNvSpPr txBox="1"/>
      </xdr:nvSpPr>
      <xdr:spPr>
        <a:xfrm>
          <a:off x="3582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102379</xdr:rowOff>
    </xdr:from>
    <xdr:ext cx="405111" cy="259045"/>
    <xdr:sp macro="" textlink="">
      <xdr:nvSpPr>
        <xdr:cNvPr id="78" name="n_2mainValue【図書館】&#10;有形固定資産減価償却率">
          <a:extLst>
            <a:ext uri="{FF2B5EF4-FFF2-40B4-BE49-F238E27FC236}">
              <a16:creationId xmlns:a16="http://schemas.microsoft.com/office/drawing/2014/main" id="{AA0A5C29-32E6-46CA-B411-6238EB6784C4}"/>
            </a:ext>
          </a:extLst>
        </xdr:cNvPr>
        <xdr:cNvSpPr txBox="1"/>
      </xdr:nvSpPr>
      <xdr:spPr>
        <a:xfrm>
          <a:off x="2705744" y="558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5FF5FD9A-AD96-40CB-A8DA-5939D9E150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164CA2D2-21C2-4A13-8AF7-5FBEA99628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6E8642E3-1D90-48A4-B2E7-9E98EB1400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55A4B9E7-2F0E-457A-814E-98CCA44E3AA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3E4C4DB-D2EE-49E7-9A1B-54BBC09B02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5DDCABB9-9D21-4BFF-9092-B99A395396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3481E9E1-1F8F-431B-829B-DA733712AD9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5AE48458-7158-4780-8101-1403E3817A0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04649EA4-55B0-44EE-A30A-48DEE002855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4E173442-7D0A-4CEC-84CB-D41097660AD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2C864315-4B88-4DF8-8ED0-34D769FC515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40B66B15-573B-48C9-BDF3-122557C35E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0C525558-C66B-469A-8678-66B4BD9BC70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a:extLst>
            <a:ext uri="{FF2B5EF4-FFF2-40B4-BE49-F238E27FC236}">
              <a16:creationId xmlns:a16="http://schemas.microsoft.com/office/drawing/2014/main" id="{0AAEAFAC-4F90-4FA3-AF38-B18D6E1C564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870FBA68-CEEB-4CA4-A381-3E038190921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D6ED6B51-4161-49D1-8EBA-E23B09128AD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06E8245B-7F0A-4383-82DC-57B0F2B6696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a:extLst>
            <a:ext uri="{FF2B5EF4-FFF2-40B4-BE49-F238E27FC236}">
              <a16:creationId xmlns:a16="http://schemas.microsoft.com/office/drawing/2014/main" id="{8E62133F-5204-43E3-9B9F-B1BC2206E1A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1CC881FC-66D8-438B-B291-A8F4212B80F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a:extLst>
            <a:ext uri="{FF2B5EF4-FFF2-40B4-BE49-F238E27FC236}">
              <a16:creationId xmlns:a16="http://schemas.microsoft.com/office/drawing/2014/main" id="{8F97120B-88C6-4FDD-A981-44C8E90EECC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FCA9C648-9387-46D3-B63E-6622BC67E73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a:extLst>
            <a:ext uri="{FF2B5EF4-FFF2-40B4-BE49-F238E27FC236}">
              <a16:creationId xmlns:a16="http://schemas.microsoft.com/office/drawing/2014/main" id="{BADC9005-260F-4D36-AAED-E2AF0A754C4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a:extLst>
            <a:ext uri="{FF2B5EF4-FFF2-40B4-BE49-F238E27FC236}">
              <a16:creationId xmlns:a16="http://schemas.microsoft.com/office/drawing/2014/main" id="{5DE08CB7-4718-4111-9556-6F15800D4B7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72390</xdr:rowOff>
    </xdr:from>
    <xdr:to>
      <xdr:col>54</xdr:col>
      <xdr:colOff>189865</xdr:colOff>
      <xdr:row>41</xdr:row>
      <xdr:rowOff>68580</xdr:rowOff>
    </xdr:to>
    <xdr:cxnSp macro="">
      <xdr:nvCxnSpPr>
        <xdr:cNvPr id="102" name="直線コネクタ 101">
          <a:extLst>
            <a:ext uri="{FF2B5EF4-FFF2-40B4-BE49-F238E27FC236}">
              <a16:creationId xmlns:a16="http://schemas.microsoft.com/office/drawing/2014/main" id="{CF12FE9F-585A-41F4-8E04-2F7685DC6765}"/>
            </a:ext>
          </a:extLst>
        </xdr:cNvPr>
        <xdr:cNvCxnSpPr/>
      </xdr:nvCxnSpPr>
      <xdr:spPr>
        <a:xfrm flipV="1">
          <a:off x="10476865" y="590169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72407</xdr:rowOff>
    </xdr:from>
    <xdr:ext cx="469744" cy="259045"/>
    <xdr:sp macro="" textlink="">
      <xdr:nvSpPr>
        <xdr:cNvPr id="103" name="【図書館】&#10;一人当たり面積最小値テキスト">
          <a:extLst>
            <a:ext uri="{FF2B5EF4-FFF2-40B4-BE49-F238E27FC236}">
              <a16:creationId xmlns:a16="http://schemas.microsoft.com/office/drawing/2014/main" id="{3BFC8034-5ED4-4D82-A72A-59EBDEE005C1}"/>
            </a:ext>
          </a:extLst>
        </xdr:cNvPr>
        <xdr:cNvSpPr txBox="1"/>
      </xdr:nvSpPr>
      <xdr:spPr>
        <a:xfrm>
          <a:off x="10515600"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68580</xdr:rowOff>
    </xdr:from>
    <xdr:to>
      <xdr:col>55</xdr:col>
      <xdr:colOff>88900</xdr:colOff>
      <xdr:row>41</xdr:row>
      <xdr:rowOff>68580</xdr:rowOff>
    </xdr:to>
    <xdr:cxnSp macro="">
      <xdr:nvCxnSpPr>
        <xdr:cNvPr id="104" name="直線コネクタ 103">
          <a:extLst>
            <a:ext uri="{FF2B5EF4-FFF2-40B4-BE49-F238E27FC236}">
              <a16:creationId xmlns:a16="http://schemas.microsoft.com/office/drawing/2014/main" id="{46F51189-55E0-4A93-93F8-7CC82203FE0A}"/>
            </a:ext>
          </a:extLst>
        </xdr:cNvPr>
        <xdr:cNvCxnSpPr/>
      </xdr:nvCxnSpPr>
      <xdr:spPr>
        <a:xfrm>
          <a:off x="10388600" y="709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19067</xdr:rowOff>
    </xdr:from>
    <xdr:ext cx="469744" cy="259045"/>
    <xdr:sp macro="" textlink="">
      <xdr:nvSpPr>
        <xdr:cNvPr id="105" name="【図書館】&#10;一人当たり面積最大値テキスト">
          <a:extLst>
            <a:ext uri="{FF2B5EF4-FFF2-40B4-BE49-F238E27FC236}">
              <a16:creationId xmlns:a16="http://schemas.microsoft.com/office/drawing/2014/main" id="{832BF1E0-3B95-4BC9-B98B-A582848E3AEF}"/>
            </a:ext>
          </a:extLst>
        </xdr:cNvPr>
        <xdr:cNvSpPr txBox="1"/>
      </xdr:nvSpPr>
      <xdr:spPr>
        <a:xfrm>
          <a:off x="10515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72390</xdr:rowOff>
    </xdr:from>
    <xdr:to>
      <xdr:col>55</xdr:col>
      <xdr:colOff>88900</xdr:colOff>
      <xdr:row>34</xdr:row>
      <xdr:rowOff>72390</xdr:rowOff>
    </xdr:to>
    <xdr:cxnSp macro="">
      <xdr:nvCxnSpPr>
        <xdr:cNvPr id="106" name="直線コネクタ 105">
          <a:extLst>
            <a:ext uri="{FF2B5EF4-FFF2-40B4-BE49-F238E27FC236}">
              <a16:creationId xmlns:a16="http://schemas.microsoft.com/office/drawing/2014/main" id="{6B63163B-281D-4BEC-B25C-815A1ACB24A5}"/>
            </a:ext>
          </a:extLst>
        </xdr:cNvPr>
        <xdr:cNvCxnSpPr/>
      </xdr:nvCxnSpPr>
      <xdr:spPr>
        <a:xfrm>
          <a:off x="10388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97807</xdr:rowOff>
    </xdr:from>
    <xdr:ext cx="469744" cy="259045"/>
    <xdr:sp macro="" textlink="">
      <xdr:nvSpPr>
        <xdr:cNvPr id="107" name="【図書館】&#10;一人当たり面積平均値テキスト">
          <a:extLst>
            <a:ext uri="{FF2B5EF4-FFF2-40B4-BE49-F238E27FC236}">
              <a16:creationId xmlns:a16="http://schemas.microsoft.com/office/drawing/2014/main" id="{9C1D7F30-47E2-465C-8DBD-F6B1D7B1E399}"/>
            </a:ext>
          </a:extLst>
        </xdr:cNvPr>
        <xdr:cNvSpPr txBox="1"/>
      </xdr:nvSpPr>
      <xdr:spPr>
        <a:xfrm>
          <a:off x="105156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108" name="フローチャート: 判断 107">
          <a:extLst>
            <a:ext uri="{FF2B5EF4-FFF2-40B4-BE49-F238E27FC236}">
              <a16:creationId xmlns:a16="http://schemas.microsoft.com/office/drawing/2014/main" id="{C3493317-01A1-4796-9465-D018DC594FF5}"/>
            </a:ext>
          </a:extLst>
        </xdr:cNvPr>
        <xdr:cNvSpPr/>
      </xdr:nvSpPr>
      <xdr:spPr>
        <a:xfrm>
          <a:off x="104267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27940</xdr:rowOff>
    </xdr:to>
    <xdr:sp macro="" textlink="">
      <xdr:nvSpPr>
        <xdr:cNvPr id="109" name="フローチャート: 判断 108">
          <a:extLst>
            <a:ext uri="{FF2B5EF4-FFF2-40B4-BE49-F238E27FC236}">
              <a16:creationId xmlns:a16="http://schemas.microsoft.com/office/drawing/2014/main" id="{C207938E-5DED-4F09-BBE7-CE1E6C8F1394}"/>
            </a:ext>
          </a:extLst>
        </xdr:cNvPr>
        <xdr:cNvSpPr/>
      </xdr:nvSpPr>
      <xdr:spPr>
        <a:xfrm>
          <a:off x="9588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44467</xdr:rowOff>
    </xdr:from>
    <xdr:ext cx="469744" cy="259045"/>
    <xdr:sp macro="" textlink="">
      <xdr:nvSpPr>
        <xdr:cNvPr id="110" name="n_1aveValue【図書館】&#10;一人当たり面積">
          <a:extLst>
            <a:ext uri="{FF2B5EF4-FFF2-40B4-BE49-F238E27FC236}">
              <a16:creationId xmlns:a16="http://schemas.microsoft.com/office/drawing/2014/main" id="{9B062029-BF4C-452B-AA89-6230B75062C3}"/>
            </a:ext>
          </a:extLst>
        </xdr:cNvPr>
        <xdr:cNvSpPr txBox="1"/>
      </xdr:nvSpPr>
      <xdr:spPr>
        <a:xfrm>
          <a:off x="9391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21590</xdr:rowOff>
    </xdr:from>
    <xdr:to>
      <xdr:col>46</xdr:col>
      <xdr:colOff>38100</xdr:colOff>
      <xdr:row>39</xdr:row>
      <xdr:rowOff>123190</xdr:rowOff>
    </xdr:to>
    <xdr:sp macro="" textlink="">
      <xdr:nvSpPr>
        <xdr:cNvPr id="111" name="フローチャート: 判断 110">
          <a:extLst>
            <a:ext uri="{FF2B5EF4-FFF2-40B4-BE49-F238E27FC236}">
              <a16:creationId xmlns:a16="http://schemas.microsoft.com/office/drawing/2014/main" id="{42EDBA42-C8B2-4058-89FE-4697FADF4986}"/>
            </a:ext>
          </a:extLst>
        </xdr:cNvPr>
        <xdr:cNvSpPr/>
      </xdr:nvSpPr>
      <xdr:spPr>
        <a:xfrm>
          <a:off x="8699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114317</xdr:rowOff>
    </xdr:from>
    <xdr:ext cx="469744" cy="259045"/>
    <xdr:sp macro="" textlink="">
      <xdr:nvSpPr>
        <xdr:cNvPr id="112" name="n_2aveValue【図書館】&#10;一人当たり面積">
          <a:extLst>
            <a:ext uri="{FF2B5EF4-FFF2-40B4-BE49-F238E27FC236}">
              <a16:creationId xmlns:a16="http://schemas.microsoft.com/office/drawing/2014/main" id="{C8E214D9-C8C6-4ABC-9892-9651ECAA1257}"/>
            </a:ext>
          </a:extLst>
        </xdr:cNvPr>
        <xdr:cNvSpPr txBox="1"/>
      </xdr:nvSpPr>
      <xdr:spPr>
        <a:xfrm>
          <a:off x="8515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132080</xdr:rowOff>
    </xdr:from>
    <xdr:to>
      <xdr:col>41</xdr:col>
      <xdr:colOff>101600</xdr:colOff>
      <xdr:row>38</xdr:row>
      <xdr:rowOff>62230</xdr:rowOff>
    </xdr:to>
    <xdr:sp macro="" textlink="">
      <xdr:nvSpPr>
        <xdr:cNvPr id="113" name="フローチャート: 判断 112">
          <a:extLst>
            <a:ext uri="{FF2B5EF4-FFF2-40B4-BE49-F238E27FC236}">
              <a16:creationId xmlns:a16="http://schemas.microsoft.com/office/drawing/2014/main" id="{23CA82F1-0C6A-44C6-98E3-AEE8F38557EE}"/>
            </a:ext>
          </a:extLst>
        </xdr:cNvPr>
        <xdr:cNvSpPr/>
      </xdr:nvSpPr>
      <xdr:spPr>
        <a:xfrm>
          <a:off x="781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78757</xdr:rowOff>
    </xdr:from>
    <xdr:ext cx="469744" cy="259045"/>
    <xdr:sp macro="" textlink="">
      <xdr:nvSpPr>
        <xdr:cNvPr id="114" name="n_3aveValue【図書館】&#10;一人当たり面積">
          <a:extLst>
            <a:ext uri="{FF2B5EF4-FFF2-40B4-BE49-F238E27FC236}">
              <a16:creationId xmlns:a16="http://schemas.microsoft.com/office/drawing/2014/main" id="{16473403-28A9-4927-A17C-02393B72A35F}"/>
            </a:ext>
          </a:extLst>
        </xdr:cNvPr>
        <xdr:cNvSpPr txBox="1"/>
      </xdr:nvSpPr>
      <xdr:spPr>
        <a:xfrm>
          <a:off x="7626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C7F3BB6-8C04-4F0D-A574-B17BFC3F386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744B144-3547-4220-99A8-2087ABA5B1E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B88AF92-6C2D-4228-B58B-C2CF2E3754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BD2A71E6-DABA-4115-B780-AC12529AD83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05A9682-2488-4E39-B385-466FCB2649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147320</xdr:rowOff>
    </xdr:from>
    <xdr:to>
      <xdr:col>55</xdr:col>
      <xdr:colOff>50800</xdr:colOff>
      <xdr:row>39</xdr:row>
      <xdr:rowOff>77470</xdr:rowOff>
    </xdr:to>
    <xdr:sp macro="" textlink="">
      <xdr:nvSpPr>
        <xdr:cNvPr id="120" name="楕円 119">
          <a:extLst>
            <a:ext uri="{FF2B5EF4-FFF2-40B4-BE49-F238E27FC236}">
              <a16:creationId xmlns:a16="http://schemas.microsoft.com/office/drawing/2014/main" id="{EE80D4CF-4B2D-4E33-B016-1C683D93D488}"/>
            </a:ext>
          </a:extLst>
        </xdr:cNvPr>
        <xdr:cNvSpPr/>
      </xdr:nvSpPr>
      <xdr:spPr>
        <a:xfrm>
          <a:off x="10426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125747</xdr:rowOff>
    </xdr:from>
    <xdr:ext cx="469744" cy="259045"/>
    <xdr:sp macro="" textlink="">
      <xdr:nvSpPr>
        <xdr:cNvPr id="121" name="【図書館】&#10;一人当たり面積該当値テキスト">
          <a:extLst>
            <a:ext uri="{FF2B5EF4-FFF2-40B4-BE49-F238E27FC236}">
              <a16:creationId xmlns:a16="http://schemas.microsoft.com/office/drawing/2014/main" id="{6825CB3B-18B9-4AA2-8888-668BA943A773}"/>
            </a:ext>
          </a:extLst>
        </xdr:cNvPr>
        <xdr:cNvSpPr txBox="1"/>
      </xdr:nvSpPr>
      <xdr:spPr>
        <a:xfrm>
          <a:off x="105156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154940</xdr:rowOff>
    </xdr:from>
    <xdr:to>
      <xdr:col>50</xdr:col>
      <xdr:colOff>165100</xdr:colOff>
      <xdr:row>39</xdr:row>
      <xdr:rowOff>85090</xdr:rowOff>
    </xdr:to>
    <xdr:sp macro="" textlink="">
      <xdr:nvSpPr>
        <xdr:cNvPr id="122" name="楕円 121">
          <a:extLst>
            <a:ext uri="{FF2B5EF4-FFF2-40B4-BE49-F238E27FC236}">
              <a16:creationId xmlns:a16="http://schemas.microsoft.com/office/drawing/2014/main" id="{75031DCA-EB0D-4271-B81C-264810A8892D}"/>
            </a:ext>
          </a:extLst>
        </xdr:cNvPr>
        <xdr:cNvSpPr/>
      </xdr:nvSpPr>
      <xdr:spPr>
        <a:xfrm>
          <a:off x="9588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26670</xdr:rowOff>
    </xdr:from>
    <xdr:to>
      <xdr:col>55</xdr:col>
      <xdr:colOff>0</xdr:colOff>
      <xdr:row>39</xdr:row>
      <xdr:rowOff>34290</xdr:rowOff>
    </xdr:to>
    <xdr:cxnSp macro="">
      <xdr:nvCxnSpPr>
        <xdr:cNvPr id="123" name="直線コネクタ 122">
          <a:extLst>
            <a:ext uri="{FF2B5EF4-FFF2-40B4-BE49-F238E27FC236}">
              <a16:creationId xmlns:a16="http://schemas.microsoft.com/office/drawing/2014/main" id="{6B29E217-D1D8-42F8-A6B4-A2678BDA648C}"/>
            </a:ext>
          </a:extLst>
        </xdr:cNvPr>
        <xdr:cNvCxnSpPr/>
      </xdr:nvCxnSpPr>
      <xdr:spPr>
        <a:xfrm flipV="1">
          <a:off x="9639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4" name="楕円 123">
          <a:extLst>
            <a:ext uri="{FF2B5EF4-FFF2-40B4-BE49-F238E27FC236}">
              <a16:creationId xmlns:a16="http://schemas.microsoft.com/office/drawing/2014/main" id="{FAED2D5F-EDDE-491C-A656-8122C8C449CD}"/>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34290</xdr:rowOff>
    </xdr:from>
    <xdr:to>
      <xdr:col>50</xdr:col>
      <xdr:colOff>114300</xdr:colOff>
      <xdr:row>39</xdr:row>
      <xdr:rowOff>41910</xdr:rowOff>
    </xdr:to>
    <xdr:cxnSp macro="">
      <xdr:nvCxnSpPr>
        <xdr:cNvPr id="125" name="直線コネクタ 124">
          <a:extLst>
            <a:ext uri="{FF2B5EF4-FFF2-40B4-BE49-F238E27FC236}">
              <a16:creationId xmlns:a16="http://schemas.microsoft.com/office/drawing/2014/main" id="{E46A8F18-E3CF-4E24-874B-EF73C5E81B23}"/>
            </a:ext>
          </a:extLst>
        </xdr:cNvPr>
        <xdr:cNvCxnSpPr/>
      </xdr:nvCxnSpPr>
      <xdr:spPr>
        <a:xfrm flipV="1">
          <a:off x="8750300" y="6720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76217</xdr:rowOff>
    </xdr:from>
    <xdr:ext cx="469744" cy="259045"/>
    <xdr:sp macro="" textlink="">
      <xdr:nvSpPr>
        <xdr:cNvPr id="126" name="n_1mainValue【図書館】&#10;一人当たり面積">
          <a:extLst>
            <a:ext uri="{FF2B5EF4-FFF2-40B4-BE49-F238E27FC236}">
              <a16:creationId xmlns:a16="http://schemas.microsoft.com/office/drawing/2014/main" id="{FB57E143-ADDB-4B7F-8074-208E90A30A82}"/>
            </a:ext>
          </a:extLst>
        </xdr:cNvPr>
        <xdr:cNvSpPr txBox="1"/>
      </xdr:nvSpPr>
      <xdr:spPr>
        <a:xfrm>
          <a:off x="9391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27" name="n_2mainValue【図書館】&#10;一人当たり面積">
          <a:extLst>
            <a:ext uri="{FF2B5EF4-FFF2-40B4-BE49-F238E27FC236}">
              <a16:creationId xmlns:a16="http://schemas.microsoft.com/office/drawing/2014/main" id="{7E8A7867-AE09-43B3-B591-0262D98258C1}"/>
            </a:ext>
          </a:extLst>
        </xdr:cNvPr>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593790D9-FCCF-46DA-A1C3-E20815CC57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D3D48044-C1B5-4592-A0BA-C65F0A14363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50BCDB9E-F078-41CF-91D1-C21E4744B2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FDF8BC2-3351-4E0E-8E41-92A010ADB3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6065F247-6660-444F-BD56-3CF80EA629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949A070B-DC52-4974-8848-D7AF0A8AA1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F11C20AB-37A1-4D49-B28C-9E87A9F507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6CE70E93-2C3C-4DB3-8D22-9121CB5CAE5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7F07A18-A12B-48D2-ADBC-91F2D16EC20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4DF3411B-2E50-4704-9186-280D1CFDBBC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a:extLst>
            <a:ext uri="{FF2B5EF4-FFF2-40B4-BE49-F238E27FC236}">
              <a16:creationId xmlns:a16="http://schemas.microsoft.com/office/drawing/2014/main" id="{66FA8B96-BE00-47AF-B9CB-0453EA9D04B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461E7B1E-C144-47CC-8883-F1EECE18104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a:extLst>
            <a:ext uri="{FF2B5EF4-FFF2-40B4-BE49-F238E27FC236}">
              <a16:creationId xmlns:a16="http://schemas.microsoft.com/office/drawing/2014/main" id="{1FFEECEA-219A-4A84-9D0A-510487A12EF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E6AB482A-BA69-48D8-BDB4-1EB591545E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1A13C9A0-47B5-49BA-95D3-C63CED573BF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00928769-AF92-47C1-AC4C-F1584FA180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87524525-7680-4DB8-AE95-464F7D75826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60150123-3E8C-442A-9E4F-6D2B230C95D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615D9BC1-7BE0-4E81-B8E8-E06A08ED2FB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5A7E5826-EFC9-40C5-B8D4-8B2C29C2863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a:extLst>
            <a:ext uri="{FF2B5EF4-FFF2-40B4-BE49-F238E27FC236}">
              <a16:creationId xmlns:a16="http://schemas.microsoft.com/office/drawing/2014/main" id="{6DB4420E-8A5E-4D9C-A4BB-F4B6BB9EEFC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FF8BEFEE-3881-4DD6-A4B0-36DC05E794C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D119798-AF99-4ABA-A65B-A722030338A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835E4AD7-D011-4D86-ABAE-45D8485935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152" name="直線コネクタ 151">
          <a:extLst>
            <a:ext uri="{FF2B5EF4-FFF2-40B4-BE49-F238E27FC236}">
              <a16:creationId xmlns:a16="http://schemas.microsoft.com/office/drawing/2014/main" id="{263D6299-E8B3-4B35-9069-6AE2C310E935}"/>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153" name="【体育館・プール】&#10;有形固定資産減価償却率最小値テキスト">
          <a:extLst>
            <a:ext uri="{FF2B5EF4-FFF2-40B4-BE49-F238E27FC236}">
              <a16:creationId xmlns:a16="http://schemas.microsoft.com/office/drawing/2014/main" id="{40131076-FA13-4A0C-869B-B635F466CE19}"/>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154" name="直線コネクタ 153">
          <a:extLst>
            <a:ext uri="{FF2B5EF4-FFF2-40B4-BE49-F238E27FC236}">
              <a16:creationId xmlns:a16="http://schemas.microsoft.com/office/drawing/2014/main" id="{BFCC411C-1712-4FD2-A9CB-3F686036E4BA}"/>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a:extLst>
            <a:ext uri="{FF2B5EF4-FFF2-40B4-BE49-F238E27FC236}">
              <a16:creationId xmlns:a16="http://schemas.microsoft.com/office/drawing/2014/main" id="{85D584F7-45A5-4BFC-82F2-DA252A3A11B5}"/>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a:extLst>
            <a:ext uri="{FF2B5EF4-FFF2-40B4-BE49-F238E27FC236}">
              <a16:creationId xmlns:a16="http://schemas.microsoft.com/office/drawing/2014/main" id="{B8B415AA-BB5A-4A70-AA62-7DF8F5E26BC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3C5E643C-9EF0-4E02-846B-A6A7E37F9143}"/>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8" name="フローチャート: 判断 157">
          <a:extLst>
            <a:ext uri="{FF2B5EF4-FFF2-40B4-BE49-F238E27FC236}">
              <a16:creationId xmlns:a16="http://schemas.microsoft.com/office/drawing/2014/main" id="{556DA3AE-9059-4FD4-A565-60FAF8A5CFDD}"/>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159" name="フローチャート: 判断 158">
          <a:extLst>
            <a:ext uri="{FF2B5EF4-FFF2-40B4-BE49-F238E27FC236}">
              <a16:creationId xmlns:a16="http://schemas.microsoft.com/office/drawing/2014/main" id="{68B9AEA4-F9CB-4AD1-ABCB-E421EB6103A7}"/>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160" name="n_1aveValue【体育館・プール】&#10;有形固定資産減価償却率">
          <a:extLst>
            <a:ext uri="{FF2B5EF4-FFF2-40B4-BE49-F238E27FC236}">
              <a16:creationId xmlns:a16="http://schemas.microsoft.com/office/drawing/2014/main" id="{54AC99CD-4240-46DE-B340-FFE91CC462A1}"/>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161" name="フローチャート: 判断 160">
          <a:extLst>
            <a:ext uri="{FF2B5EF4-FFF2-40B4-BE49-F238E27FC236}">
              <a16:creationId xmlns:a16="http://schemas.microsoft.com/office/drawing/2014/main" id="{F526DA39-98E3-4269-9103-08C354E155CE}"/>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162" name="n_2aveValue【体育館・プール】&#10;有形固定資産減価償却率">
          <a:extLst>
            <a:ext uri="{FF2B5EF4-FFF2-40B4-BE49-F238E27FC236}">
              <a16:creationId xmlns:a16="http://schemas.microsoft.com/office/drawing/2014/main" id="{F14096E1-30C6-4A41-9CAF-28F4685DB313}"/>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61595</xdr:rowOff>
    </xdr:from>
    <xdr:to>
      <xdr:col>10</xdr:col>
      <xdr:colOff>165100</xdr:colOff>
      <xdr:row>60</xdr:row>
      <xdr:rowOff>163195</xdr:rowOff>
    </xdr:to>
    <xdr:sp macro="" textlink="">
      <xdr:nvSpPr>
        <xdr:cNvPr id="163" name="フローチャート: 判断 162">
          <a:extLst>
            <a:ext uri="{FF2B5EF4-FFF2-40B4-BE49-F238E27FC236}">
              <a16:creationId xmlns:a16="http://schemas.microsoft.com/office/drawing/2014/main" id="{7B503F98-C0C7-43EC-A47C-69E632DF874B}"/>
            </a:ext>
          </a:extLst>
        </xdr:cNvPr>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154322</xdr:rowOff>
    </xdr:from>
    <xdr:ext cx="405111" cy="259045"/>
    <xdr:sp macro="" textlink="">
      <xdr:nvSpPr>
        <xdr:cNvPr id="164" name="n_3aveValue【体育館・プール】&#10;有形固定資産減価償却率">
          <a:extLst>
            <a:ext uri="{FF2B5EF4-FFF2-40B4-BE49-F238E27FC236}">
              <a16:creationId xmlns:a16="http://schemas.microsoft.com/office/drawing/2014/main" id="{BAE6D2F6-AA07-4ED6-9E8F-F532B59505C5}"/>
            </a:ext>
          </a:extLst>
        </xdr:cNvPr>
        <xdr:cNvSpPr txBox="1"/>
      </xdr:nvSpPr>
      <xdr:spPr>
        <a:xfrm>
          <a:off x="1816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1873E47-E93F-4C4B-9EF4-115433A9220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B7F2C6B3-A387-4F16-BC0B-A8D72CE56E3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8641FC34-6792-4E6C-BB5C-85413B8DA6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2DA36C57-5925-470D-B3BA-424943AF1A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89F542A-09D4-4650-A439-BE6376FE6E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70" name="楕円 169">
          <a:extLst>
            <a:ext uri="{FF2B5EF4-FFF2-40B4-BE49-F238E27FC236}">
              <a16:creationId xmlns:a16="http://schemas.microsoft.com/office/drawing/2014/main" id="{AF1135FA-AB3B-4035-A76D-2680862DB7D2}"/>
            </a:ext>
          </a:extLst>
        </xdr:cNvPr>
        <xdr:cNvSpPr/>
      </xdr:nvSpPr>
      <xdr:spPr>
        <a:xfrm>
          <a:off x="45847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122572</xdr:rowOff>
    </xdr:from>
    <xdr:ext cx="405111" cy="259045"/>
    <xdr:sp macro="" textlink="">
      <xdr:nvSpPr>
        <xdr:cNvPr id="171" name="【体育館・プール】&#10;有形固定資産減価償却率該当値テキスト">
          <a:extLst>
            <a:ext uri="{FF2B5EF4-FFF2-40B4-BE49-F238E27FC236}">
              <a16:creationId xmlns:a16="http://schemas.microsoft.com/office/drawing/2014/main" id="{0DCFC568-3A26-4E85-B161-5F9E30393B73}"/>
            </a:ext>
          </a:extLst>
        </xdr:cNvPr>
        <xdr:cNvSpPr txBox="1"/>
      </xdr:nvSpPr>
      <xdr:spPr>
        <a:xfrm>
          <a:off x="4673600"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160655</xdr:rowOff>
    </xdr:from>
    <xdr:to>
      <xdr:col>20</xdr:col>
      <xdr:colOff>38100</xdr:colOff>
      <xdr:row>59</xdr:row>
      <xdr:rowOff>90805</xdr:rowOff>
    </xdr:to>
    <xdr:sp macro="" textlink="">
      <xdr:nvSpPr>
        <xdr:cNvPr id="172" name="楕円 171">
          <a:extLst>
            <a:ext uri="{FF2B5EF4-FFF2-40B4-BE49-F238E27FC236}">
              <a16:creationId xmlns:a16="http://schemas.microsoft.com/office/drawing/2014/main" id="{B31DFE9C-EB9E-4502-B6C7-769AD54EB4FE}"/>
            </a:ext>
          </a:extLst>
        </xdr:cNvPr>
        <xdr:cNvSpPr/>
      </xdr:nvSpPr>
      <xdr:spPr>
        <a:xfrm>
          <a:off x="3746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150495</xdr:rowOff>
    </xdr:from>
    <xdr:to>
      <xdr:col>24</xdr:col>
      <xdr:colOff>63500</xdr:colOff>
      <xdr:row>59</xdr:row>
      <xdr:rowOff>40005</xdr:rowOff>
    </xdr:to>
    <xdr:cxnSp macro="">
      <xdr:nvCxnSpPr>
        <xdr:cNvPr id="173" name="直線コネクタ 172">
          <a:extLst>
            <a:ext uri="{FF2B5EF4-FFF2-40B4-BE49-F238E27FC236}">
              <a16:creationId xmlns:a16="http://schemas.microsoft.com/office/drawing/2014/main" id="{45A35F76-B002-42A7-ACB8-6536266C2B57}"/>
            </a:ext>
          </a:extLst>
        </xdr:cNvPr>
        <xdr:cNvCxnSpPr/>
      </xdr:nvCxnSpPr>
      <xdr:spPr>
        <a:xfrm flipV="1">
          <a:off x="3797300" y="1009459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33020</xdr:rowOff>
    </xdr:from>
    <xdr:to>
      <xdr:col>15</xdr:col>
      <xdr:colOff>101600</xdr:colOff>
      <xdr:row>59</xdr:row>
      <xdr:rowOff>134620</xdr:rowOff>
    </xdr:to>
    <xdr:sp macro="" textlink="">
      <xdr:nvSpPr>
        <xdr:cNvPr id="174" name="楕円 173">
          <a:extLst>
            <a:ext uri="{FF2B5EF4-FFF2-40B4-BE49-F238E27FC236}">
              <a16:creationId xmlns:a16="http://schemas.microsoft.com/office/drawing/2014/main" id="{EB0CF093-6DC6-4404-8286-3506C4C84113}"/>
            </a:ext>
          </a:extLst>
        </xdr:cNvPr>
        <xdr:cNvSpPr/>
      </xdr:nvSpPr>
      <xdr:spPr>
        <a:xfrm>
          <a:off x="2857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40005</xdr:rowOff>
    </xdr:from>
    <xdr:to>
      <xdr:col>19</xdr:col>
      <xdr:colOff>177800</xdr:colOff>
      <xdr:row>59</xdr:row>
      <xdr:rowOff>83820</xdr:rowOff>
    </xdr:to>
    <xdr:cxnSp macro="">
      <xdr:nvCxnSpPr>
        <xdr:cNvPr id="175" name="直線コネクタ 174">
          <a:extLst>
            <a:ext uri="{FF2B5EF4-FFF2-40B4-BE49-F238E27FC236}">
              <a16:creationId xmlns:a16="http://schemas.microsoft.com/office/drawing/2014/main" id="{56B2DEF2-4C5A-4E03-8A49-DAE64F4C9929}"/>
            </a:ext>
          </a:extLst>
        </xdr:cNvPr>
        <xdr:cNvCxnSpPr/>
      </xdr:nvCxnSpPr>
      <xdr:spPr>
        <a:xfrm flipV="1">
          <a:off x="2908300" y="1015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76" name="楕円 175">
          <a:extLst>
            <a:ext uri="{FF2B5EF4-FFF2-40B4-BE49-F238E27FC236}">
              <a16:creationId xmlns:a16="http://schemas.microsoft.com/office/drawing/2014/main" id="{024C309D-8308-42CF-85B6-3CB536871F81}"/>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59</xdr:row>
      <xdr:rowOff>125730</xdr:rowOff>
    </xdr:to>
    <xdr:cxnSp macro="">
      <xdr:nvCxnSpPr>
        <xdr:cNvPr id="177" name="直線コネクタ 176">
          <a:extLst>
            <a:ext uri="{FF2B5EF4-FFF2-40B4-BE49-F238E27FC236}">
              <a16:creationId xmlns:a16="http://schemas.microsoft.com/office/drawing/2014/main" id="{88041222-2C38-4DCD-B92E-215561E4A01A}"/>
            </a:ext>
          </a:extLst>
        </xdr:cNvPr>
        <xdr:cNvCxnSpPr/>
      </xdr:nvCxnSpPr>
      <xdr:spPr>
        <a:xfrm flipV="1">
          <a:off x="2019300" y="10199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107332</xdr:rowOff>
    </xdr:from>
    <xdr:ext cx="405111" cy="259045"/>
    <xdr:sp macro="" textlink="">
      <xdr:nvSpPr>
        <xdr:cNvPr id="178" name="n_1mainValue【体育館・プール】&#10;有形固定資産減価償却率">
          <a:extLst>
            <a:ext uri="{FF2B5EF4-FFF2-40B4-BE49-F238E27FC236}">
              <a16:creationId xmlns:a16="http://schemas.microsoft.com/office/drawing/2014/main" id="{31717729-6D85-4780-88E1-0DDEC90C7809}"/>
            </a:ext>
          </a:extLst>
        </xdr:cNvPr>
        <xdr:cNvSpPr txBox="1"/>
      </xdr:nvSpPr>
      <xdr:spPr>
        <a:xfrm>
          <a:off x="3582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151147</xdr:rowOff>
    </xdr:from>
    <xdr:ext cx="405111" cy="259045"/>
    <xdr:sp macro="" textlink="">
      <xdr:nvSpPr>
        <xdr:cNvPr id="179" name="n_2mainValue【体育館・プール】&#10;有形固定資産減価償却率">
          <a:extLst>
            <a:ext uri="{FF2B5EF4-FFF2-40B4-BE49-F238E27FC236}">
              <a16:creationId xmlns:a16="http://schemas.microsoft.com/office/drawing/2014/main" id="{1BCDB8DA-EDB6-493A-AAF6-348802225AC1}"/>
            </a:ext>
          </a:extLst>
        </xdr:cNvPr>
        <xdr:cNvSpPr txBox="1"/>
      </xdr:nvSpPr>
      <xdr:spPr>
        <a:xfrm>
          <a:off x="2705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0" name="n_3mainValue【体育館・プール】&#10;有形固定資産減価償却率">
          <a:extLst>
            <a:ext uri="{FF2B5EF4-FFF2-40B4-BE49-F238E27FC236}">
              <a16:creationId xmlns:a16="http://schemas.microsoft.com/office/drawing/2014/main" id="{439BC996-1287-4499-A94E-322B41C718BE}"/>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91FE9B9A-6C8B-4528-B617-9C4C6D8D45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EEB639F8-ADA7-4FBC-AE5C-B3B67184F4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6A0B5EFB-83DE-4390-BDCE-9406AC665B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DE82AA58-FD5E-4750-87A6-A622E09261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D6FE1DB6-98FF-46BF-927D-B83024939D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1370871E-5F9C-4616-BF1C-9D4F365C406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59A9F511-C168-49E6-87C3-8AA83D5576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9AA05A2F-D931-4810-B797-4C52D739DE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169E26AB-62FD-4BB3-A8F5-36024D67B6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D2ADFCFD-056D-458F-9F68-358CC6AD54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a:extLst>
            <a:ext uri="{FF2B5EF4-FFF2-40B4-BE49-F238E27FC236}">
              <a16:creationId xmlns:a16="http://schemas.microsoft.com/office/drawing/2014/main" id="{5E3C18F4-E44A-4C03-8B88-69F2E46A39D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2" name="テキスト ボックス 191">
          <a:extLst>
            <a:ext uri="{FF2B5EF4-FFF2-40B4-BE49-F238E27FC236}">
              <a16:creationId xmlns:a16="http://schemas.microsoft.com/office/drawing/2014/main" id="{9D768786-F20E-48FE-AA25-BF7DE70C854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a:extLst>
            <a:ext uri="{FF2B5EF4-FFF2-40B4-BE49-F238E27FC236}">
              <a16:creationId xmlns:a16="http://schemas.microsoft.com/office/drawing/2014/main" id="{9DA1EAD3-6292-4E6E-9CE3-D42FA6F08EF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4" name="テキスト ボックス 193">
          <a:extLst>
            <a:ext uri="{FF2B5EF4-FFF2-40B4-BE49-F238E27FC236}">
              <a16:creationId xmlns:a16="http://schemas.microsoft.com/office/drawing/2014/main" id="{E2CF78F3-E806-46E5-85C3-C496553B2EF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a:extLst>
            <a:ext uri="{FF2B5EF4-FFF2-40B4-BE49-F238E27FC236}">
              <a16:creationId xmlns:a16="http://schemas.microsoft.com/office/drawing/2014/main" id="{49479EBB-F2B3-433C-9105-5A1182A60E0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6" name="テキスト ボックス 195">
          <a:extLst>
            <a:ext uri="{FF2B5EF4-FFF2-40B4-BE49-F238E27FC236}">
              <a16:creationId xmlns:a16="http://schemas.microsoft.com/office/drawing/2014/main" id="{ADC942EB-C2F5-4236-9AAA-88112694F6D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a:extLst>
            <a:ext uri="{FF2B5EF4-FFF2-40B4-BE49-F238E27FC236}">
              <a16:creationId xmlns:a16="http://schemas.microsoft.com/office/drawing/2014/main" id="{DAF65D30-62C1-49AE-96C3-147DA4A5BC1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8" name="テキスト ボックス 197">
          <a:extLst>
            <a:ext uri="{FF2B5EF4-FFF2-40B4-BE49-F238E27FC236}">
              <a16:creationId xmlns:a16="http://schemas.microsoft.com/office/drawing/2014/main" id="{40FCB747-4559-482F-8CE2-8CAE3CAFEFF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a:extLst>
            <a:ext uri="{FF2B5EF4-FFF2-40B4-BE49-F238E27FC236}">
              <a16:creationId xmlns:a16="http://schemas.microsoft.com/office/drawing/2014/main" id="{D4A4C5E4-A303-4A7A-829B-2E9F53881EB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0" name="テキスト ボックス 199">
          <a:extLst>
            <a:ext uri="{FF2B5EF4-FFF2-40B4-BE49-F238E27FC236}">
              <a16:creationId xmlns:a16="http://schemas.microsoft.com/office/drawing/2014/main" id="{B5E600F0-2EDD-4E73-B184-C820ADFCAD5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a:extLst>
            <a:ext uri="{FF2B5EF4-FFF2-40B4-BE49-F238E27FC236}">
              <a16:creationId xmlns:a16="http://schemas.microsoft.com/office/drawing/2014/main" id="{14873557-40D9-4C95-94F1-0E8CBD096C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2" name="テキスト ボックス 201">
          <a:extLst>
            <a:ext uri="{FF2B5EF4-FFF2-40B4-BE49-F238E27FC236}">
              <a16:creationId xmlns:a16="http://schemas.microsoft.com/office/drawing/2014/main" id="{FCC9938D-D5E6-4771-A91C-F48DA9B22F8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8471FD6B-7F36-42F6-915C-D1ED259B07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F70F17B9-771A-4E76-8140-B5C3CE610C9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D594317F-6F92-423D-A6BA-BDD04FC5155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206" name="直線コネクタ 205">
          <a:extLst>
            <a:ext uri="{FF2B5EF4-FFF2-40B4-BE49-F238E27FC236}">
              <a16:creationId xmlns:a16="http://schemas.microsoft.com/office/drawing/2014/main" id="{7C295FF2-EDA5-4E61-9BF5-D51F469AEFA4}"/>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207" name="【体育館・プール】&#10;一人当たり面積最小値テキスト">
          <a:extLst>
            <a:ext uri="{FF2B5EF4-FFF2-40B4-BE49-F238E27FC236}">
              <a16:creationId xmlns:a16="http://schemas.microsoft.com/office/drawing/2014/main" id="{D5AE9A40-7506-44E0-910A-28D23AC9FECA}"/>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208" name="直線コネクタ 207">
          <a:extLst>
            <a:ext uri="{FF2B5EF4-FFF2-40B4-BE49-F238E27FC236}">
              <a16:creationId xmlns:a16="http://schemas.microsoft.com/office/drawing/2014/main" id="{4351A837-F142-433F-A8BE-B4486070874B}"/>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209" name="【体育館・プール】&#10;一人当たり面積最大値テキスト">
          <a:extLst>
            <a:ext uri="{FF2B5EF4-FFF2-40B4-BE49-F238E27FC236}">
              <a16:creationId xmlns:a16="http://schemas.microsoft.com/office/drawing/2014/main" id="{44ADC0C7-2F38-4B63-81AB-56D6EFE9B7DD}"/>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210" name="直線コネクタ 209">
          <a:extLst>
            <a:ext uri="{FF2B5EF4-FFF2-40B4-BE49-F238E27FC236}">
              <a16:creationId xmlns:a16="http://schemas.microsoft.com/office/drawing/2014/main" id="{0D108FB3-7D65-4ADF-AFD9-1B53804013BD}"/>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211" name="【体育館・プール】&#10;一人当たり面積平均値テキスト">
          <a:extLst>
            <a:ext uri="{FF2B5EF4-FFF2-40B4-BE49-F238E27FC236}">
              <a16:creationId xmlns:a16="http://schemas.microsoft.com/office/drawing/2014/main" id="{7C7684AE-3099-475F-8ED7-760FC42B7E9C}"/>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212" name="フローチャート: 判断 211">
          <a:extLst>
            <a:ext uri="{FF2B5EF4-FFF2-40B4-BE49-F238E27FC236}">
              <a16:creationId xmlns:a16="http://schemas.microsoft.com/office/drawing/2014/main" id="{796D46AA-DD63-461E-A634-ED89640DA3C2}"/>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213" name="フローチャート: 判断 212">
          <a:extLst>
            <a:ext uri="{FF2B5EF4-FFF2-40B4-BE49-F238E27FC236}">
              <a16:creationId xmlns:a16="http://schemas.microsoft.com/office/drawing/2014/main" id="{54CE4073-5C23-4200-B749-6F8B3597F2C6}"/>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214" name="n_1aveValue【体育館・プール】&#10;一人当たり面積">
          <a:extLst>
            <a:ext uri="{FF2B5EF4-FFF2-40B4-BE49-F238E27FC236}">
              <a16:creationId xmlns:a16="http://schemas.microsoft.com/office/drawing/2014/main" id="{2CF2560E-A26A-44C5-9FE5-683D5BFAD9C2}"/>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215" name="フローチャート: 判断 214">
          <a:extLst>
            <a:ext uri="{FF2B5EF4-FFF2-40B4-BE49-F238E27FC236}">
              <a16:creationId xmlns:a16="http://schemas.microsoft.com/office/drawing/2014/main" id="{E0A08FB8-DEC9-4A03-B19D-55CA237F0495}"/>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216" name="n_2aveValue【体育館・プール】&#10;一人当たり面積">
          <a:extLst>
            <a:ext uri="{FF2B5EF4-FFF2-40B4-BE49-F238E27FC236}">
              <a16:creationId xmlns:a16="http://schemas.microsoft.com/office/drawing/2014/main" id="{6920CFEF-10B9-4D5B-9047-4A1784C75B47}"/>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161145</xdr:rowOff>
    </xdr:from>
    <xdr:to>
      <xdr:col>41</xdr:col>
      <xdr:colOff>101600</xdr:colOff>
      <xdr:row>63</xdr:row>
      <xdr:rowOff>91295</xdr:rowOff>
    </xdr:to>
    <xdr:sp macro="" textlink="">
      <xdr:nvSpPr>
        <xdr:cNvPr id="217" name="フローチャート: 判断 216">
          <a:extLst>
            <a:ext uri="{FF2B5EF4-FFF2-40B4-BE49-F238E27FC236}">
              <a16:creationId xmlns:a16="http://schemas.microsoft.com/office/drawing/2014/main" id="{0A67A192-0F8C-4DEB-A71A-9A6EB1570148}"/>
            </a:ext>
          </a:extLst>
        </xdr:cNvPr>
        <xdr:cNvSpPr/>
      </xdr:nvSpPr>
      <xdr:spPr>
        <a:xfrm>
          <a:off x="7810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107822</xdr:rowOff>
    </xdr:from>
    <xdr:ext cx="469744" cy="259045"/>
    <xdr:sp macro="" textlink="">
      <xdr:nvSpPr>
        <xdr:cNvPr id="218" name="n_3aveValue【体育館・プール】&#10;一人当たり面積">
          <a:extLst>
            <a:ext uri="{FF2B5EF4-FFF2-40B4-BE49-F238E27FC236}">
              <a16:creationId xmlns:a16="http://schemas.microsoft.com/office/drawing/2014/main" id="{3BDA222F-6877-43DF-BAB0-466627A41305}"/>
            </a:ext>
          </a:extLst>
        </xdr:cNvPr>
        <xdr:cNvSpPr txBox="1"/>
      </xdr:nvSpPr>
      <xdr:spPr>
        <a:xfrm>
          <a:off x="7626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9BC864A-436E-435F-A59B-6DF2C02AF04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575D98B-C791-47D3-B0DA-F3EE82D840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E6B22F88-5641-4C14-886A-B4D214FDC4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CF57D9A-D151-4952-B295-E597B778A5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E606828-AF9E-4EE8-8E13-A66F9EA1F8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49131</xdr:rowOff>
    </xdr:from>
    <xdr:to>
      <xdr:col>55</xdr:col>
      <xdr:colOff>50800</xdr:colOff>
      <xdr:row>63</xdr:row>
      <xdr:rowOff>150731</xdr:rowOff>
    </xdr:to>
    <xdr:sp macro="" textlink="">
      <xdr:nvSpPr>
        <xdr:cNvPr id="224" name="楕円 223">
          <a:extLst>
            <a:ext uri="{FF2B5EF4-FFF2-40B4-BE49-F238E27FC236}">
              <a16:creationId xmlns:a16="http://schemas.microsoft.com/office/drawing/2014/main" id="{C16859C5-148D-461E-AB39-F5F25E985F2D}"/>
            </a:ext>
          </a:extLst>
        </xdr:cNvPr>
        <xdr:cNvSpPr/>
      </xdr:nvSpPr>
      <xdr:spPr>
        <a:xfrm>
          <a:off x="10426700" y="1085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27558</xdr:rowOff>
    </xdr:from>
    <xdr:ext cx="469744" cy="259045"/>
    <xdr:sp macro="" textlink="">
      <xdr:nvSpPr>
        <xdr:cNvPr id="225" name="【体育館・プール】&#10;一人当たり面積該当値テキスト">
          <a:extLst>
            <a:ext uri="{FF2B5EF4-FFF2-40B4-BE49-F238E27FC236}">
              <a16:creationId xmlns:a16="http://schemas.microsoft.com/office/drawing/2014/main" id="{5ADACAAA-39E4-4830-AC25-70F5C0E5389A}"/>
            </a:ext>
          </a:extLst>
        </xdr:cNvPr>
        <xdr:cNvSpPr txBox="1"/>
      </xdr:nvSpPr>
      <xdr:spPr>
        <a:xfrm>
          <a:off x="10515600" y="108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52723</xdr:rowOff>
    </xdr:from>
    <xdr:to>
      <xdr:col>50</xdr:col>
      <xdr:colOff>165100</xdr:colOff>
      <xdr:row>63</xdr:row>
      <xdr:rowOff>154323</xdr:rowOff>
    </xdr:to>
    <xdr:sp macro="" textlink="">
      <xdr:nvSpPr>
        <xdr:cNvPr id="226" name="楕円 225">
          <a:extLst>
            <a:ext uri="{FF2B5EF4-FFF2-40B4-BE49-F238E27FC236}">
              <a16:creationId xmlns:a16="http://schemas.microsoft.com/office/drawing/2014/main" id="{AC78771A-2E71-4A48-ABDF-E420BD5EA788}"/>
            </a:ext>
          </a:extLst>
        </xdr:cNvPr>
        <xdr:cNvSpPr/>
      </xdr:nvSpPr>
      <xdr:spPr>
        <a:xfrm>
          <a:off x="9588500" y="1085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99931</xdr:rowOff>
    </xdr:from>
    <xdr:to>
      <xdr:col>55</xdr:col>
      <xdr:colOff>0</xdr:colOff>
      <xdr:row>63</xdr:row>
      <xdr:rowOff>103523</xdr:rowOff>
    </xdr:to>
    <xdr:cxnSp macro="">
      <xdr:nvCxnSpPr>
        <xdr:cNvPr id="227" name="直線コネクタ 226">
          <a:extLst>
            <a:ext uri="{FF2B5EF4-FFF2-40B4-BE49-F238E27FC236}">
              <a16:creationId xmlns:a16="http://schemas.microsoft.com/office/drawing/2014/main" id="{14847C7D-2B6A-46AD-8218-8C9D63222C25}"/>
            </a:ext>
          </a:extLst>
        </xdr:cNvPr>
        <xdr:cNvCxnSpPr/>
      </xdr:nvCxnSpPr>
      <xdr:spPr>
        <a:xfrm flipV="1">
          <a:off x="9639300" y="10901281"/>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55662</xdr:rowOff>
    </xdr:from>
    <xdr:to>
      <xdr:col>46</xdr:col>
      <xdr:colOff>38100</xdr:colOff>
      <xdr:row>63</xdr:row>
      <xdr:rowOff>157262</xdr:rowOff>
    </xdr:to>
    <xdr:sp macro="" textlink="">
      <xdr:nvSpPr>
        <xdr:cNvPr id="228" name="楕円 227">
          <a:extLst>
            <a:ext uri="{FF2B5EF4-FFF2-40B4-BE49-F238E27FC236}">
              <a16:creationId xmlns:a16="http://schemas.microsoft.com/office/drawing/2014/main" id="{E7BAD9E0-3019-4D22-850E-A87D18C82BE8}"/>
            </a:ext>
          </a:extLst>
        </xdr:cNvPr>
        <xdr:cNvSpPr/>
      </xdr:nvSpPr>
      <xdr:spPr>
        <a:xfrm>
          <a:off x="8699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103523</xdr:rowOff>
    </xdr:from>
    <xdr:to>
      <xdr:col>50</xdr:col>
      <xdr:colOff>114300</xdr:colOff>
      <xdr:row>63</xdr:row>
      <xdr:rowOff>106462</xdr:rowOff>
    </xdr:to>
    <xdr:cxnSp macro="">
      <xdr:nvCxnSpPr>
        <xdr:cNvPr id="229" name="直線コネクタ 228">
          <a:extLst>
            <a:ext uri="{FF2B5EF4-FFF2-40B4-BE49-F238E27FC236}">
              <a16:creationId xmlns:a16="http://schemas.microsoft.com/office/drawing/2014/main" id="{85549E57-DCC7-4FF8-AB21-FF03BDEDD2A3}"/>
            </a:ext>
          </a:extLst>
        </xdr:cNvPr>
        <xdr:cNvCxnSpPr/>
      </xdr:nvCxnSpPr>
      <xdr:spPr>
        <a:xfrm flipV="1">
          <a:off x="8750300" y="1090487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133386</xdr:rowOff>
    </xdr:from>
    <xdr:to>
      <xdr:col>41</xdr:col>
      <xdr:colOff>101600</xdr:colOff>
      <xdr:row>64</xdr:row>
      <xdr:rowOff>63536</xdr:rowOff>
    </xdr:to>
    <xdr:sp macro="" textlink="">
      <xdr:nvSpPr>
        <xdr:cNvPr id="230" name="楕円 229">
          <a:extLst>
            <a:ext uri="{FF2B5EF4-FFF2-40B4-BE49-F238E27FC236}">
              <a16:creationId xmlns:a16="http://schemas.microsoft.com/office/drawing/2014/main" id="{4302C206-435B-429D-A9F1-1F0CC83FDC5A}"/>
            </a:ext>
          </a:extLst>
        </xdr:cNvPr>
        <xdr:cNvSpPr/>
      </xdr:nvSpPr>
      <xdr:spPr>
        <a:xfrm>
          <a:off x="7810500" y="109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106462</xdr:rowOff>
    </xdr:from>
    <xdr:to>
      <xdr:col>45</xdr:col>
      <xdr:colOff>177800</xdr:colOff>
      <xdr:row>64</xdr:row>
      <xdr:rowOff>12736</xdr:rowOff>
    </xdr:to>
    <xdr:cxnSp macro="">
      <xdr:nvCxnSpPr>
        <xdr:cNvPr id="231" name="直線コネクタ 230">
          <a:extLst>
            <a:ext uri="{FF2B5EF4-FFF2-40B4-BE49-F238E27FC236}">
              <a16:creationId xmlns:a16="http://schemas.microsoft.com/office/drawing/2014/main" id="{A827046F-AC59-46D4-9FA1-F073692FB81A}"/>
            </a:ext>
          </a:extLst>
        </xdr:cNvPr>
        <xdr:cNvCxnSpPr/>
      </xdr:nvCxnSpPr>
      <xdr:spPr>
        <a:xfrm flipV="1">
          <a:off x="7861300" y="109078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145450</xdr:rowOff>
    </xdr:from>
    <xdr:ext cx="469744" cy="259045"/>
    <xdr:sp macro="" textlink="">
      <xdr:nvSpPr>
        <xdr:cNvPr id="232" name="n_1mainValue【体育館・プール】&#10;一人当たり面積">
          <a:extLst>
            <a:ext uri="{FF2B5EF4-FFF2-40B4-BE49-F238E27FC236}">
              <a16:creationId xmlns:a16="http://schemas.microsoft.com/office/drawing/2014/main" id="{137F7693-CFF2-45C8-A3CB-05CE5725A75B}"/>
            </a:ext>
          </a:extLst>
        </xdr:cNvPr>
        <xdr:cNvSpPr txBox="1"/>
      </xdr:nvSpPr>
      <xdr:spPr>
        <a:xfrm>
          <a:off x="9391727" y="1094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148389</xdr:rowOff>
    </xdr:from>
    <xdr:ext cx="469744" cy="259045"/>
    <xdr:sp macro="" textlink="">
      <xdr:nvSpPr>
        <xdr:cNvPr id="233" name="n_2mainValue【体育館・プール】&#10;一人当たり面積">
          <a:extLst>
            <a:ext uri="{FF2B5EF4-FFF2-40B4-BE49-F238E27FC236}">
              <a16:creationId xmlns:a16="http://schemas.microsoft.com/office/drawing/2014/main" id="{2161CB0C-8D0E-4AB6-B433-EF7E5D881B34}"/>
            </a:ext>
          </a:extLst>
        </xdr:cNvPr>
        <xdr:cNvSpPr txBox="1"/>
      </xdr:nvSpPr>
      <xdr:spPr>
        <a:xfrm>
          <a:off x="8515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54663</xdr:rowOff>
    </xdr:from>
    <xdr:ext cx="469744" cy="259045"/>
    <xdr:sp macro="" textlink="">
      <xdr:nvSpPr>
        <xdr:cNvPr id="234" name="n_3mainValue【体育館・プール】&#10;一人当たり面積">
          <a:extLst>
            <a:ext uri="{FF2B5EF4-FFF2-40B4-BE49-F238E27FC236}">
              <a16:creationId xmlns:a16="http://schemas.microsoft.com/office/drawing/2014/main" id="{E2A8E27A-C6F0-4F74-B482-3D5FB3D82C4E}"/>
            </a:ext>
          </a:extLst>
        </xdr:cNvPr>
        <xdr:cNvSpPr txBox="1"/>
      </xdr:nvSpPr>
      <xdr:spPr>
        <a:xfrm>
          <a:off x="7626427" y="110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5D9ED520-9322-4DB2-8D1D-78C4B4A2CF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D553C702-5A28-4936-B731-EA9BD798BF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D031DDD6-A106-4F1A-86CF-C13168C170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AF9E6395-11BA-4F36-BE65-1B58F866E5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E94051C-9AA0-49D4-8046-2BA136C9BA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EE35BBCE-67D8-4C4E-BDD4-4353E739F7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CCAC6824-E5CB-4722-9C0A-54F2F0ECE6B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6DD059E6-0100-4DE0-B50B-27D9E06FC4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2ACCB7EE-D228-4C11-8907-ECEE870E0E8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A2CDCB4-10FC-43E3-B937-F6ADB61B82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a:extLst>
            <a:ext uri="{FF2B5EF4-FFF2-40B4-BE49-F238E27FC236}">
              <a16:creationId xmlns:a16="http://schemas.microsoft.com/office/drawing/2014/main" id="{D0E2F8DD-A493-44AF-9131-AA2081AA0FD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6" name="テキスト ボックス 245">
          <a:extLst>
            <a:ext uri="{FF2B5EF4-FFF2-40B4-BE49-F238E27FC236}">
              <a16:creationId xmlns:a16="http://schemas.microsoft.com/office/drawing/2014/main" id="{195309EB-D323-425A-A037-7EAB4A7FF6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a:extLst>
            <a:ext uri="{FF2B5EF4-FFF2-40B4-BE49-F238E27FC236}">
              <a16:creationId xmlns:a16="http://schemas.microsoft.com/office/drawing/2014/main" id="{FEEB9F6D-C12A-4967-B8D9-72F9E2CE159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a:extLst>
            <a:ext uri="{FF2B5EF4-FFF2-40B4-BE49-F238E27FC236}">
              <a16:creationId xmlns:a16="http://schemas.microsoft.com/office/drawing/2014/main" id="{5DAA0898-3FF2-400D-9C41-28970699705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a:extLst>
            <a:ext uri="{FF2B5EF4-FFF2-40B4-BE49-F238E27FC236}">
              <a16:creationId xmlns:a16="http://schemas.microsoft.com/office/drawing/2014/main" id="{39079F75-BB9D-4F11-922D-876F9991A6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a:extLst>
            <a:ext uri="{FF2B5EF4-FFF2-40B4-BE49-F238E27FC236}">
              <a16:creationId xmlns:a16="http://schemas.microsoft.com/office/drawing/2014/main" id="{8A6C31EB-E703-42CD-B686-3B1C0302EAD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a:extLst>
            <a:ext uri="{FF2B5EF4-FFF2-40B4-BE49-F238E27FC236}">
              <a16:creationId xmlns:a16="http://schemas.microsoft.com/office/drawing/2014/main" id="{7536EE1A-54C1-4F2D-BD83-296A2CBC9CD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a:extLst>
            <a:ext uri="{FF2B5EF4-FFF2-40B4-BE49-F238E27FC236}">
              <a16:creationId xmlns:a16="http://schemas.microsoft.com/office/drawing/2014/main" id="{A8EADFB2-C033-442B-BD86-D31B32E53B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a:extLst>
            <a:ext uri="{FF2B5EF4-FFF2-40B4-BE49-F238E27FC236}">
              <a16:creationId xmlns:a16="http://schemas.microsoft.com/office/drawing/2014/main" id="{CC393212-6EB2-4C53-839C-8D25F00810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a:extLst>
            <a:ext uri="{FF2B5EF4-FFF2-40B4-BE49-F238E27FC236}">
              <a16:creationId xmlns:a16="http://schemas.microsoft.com/office/drawing/2014/main" id="{09A0B817-8789-4E29-B815-07244F46ED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a:extLst>
            <a:ext uri="{FF2B5EF4-FFF2-40B4-BE49-F238E27FC236}">
              <a16:creationId xmlns:a16="http://schemas.microsoft.com/office/drawing/2014/main" id="{0A2442B2-CDF0-46A4-99C9-9CDAD51A08E6}"/>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6" name="テキスト ボックス 255">
          <a:extLst>
            <a:ext uri="{FF2B5EF4-FFF2-40B4-BE49-F238E27FC236}">
              <a16:creationId xmlns:a16="http://schemas.microsoft.com/office/drawing/2014/main" id="{7D73CFBF-BE77-4543-8D6A-C218B02442B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9A84A943-CCDB-4EEE-B6C7-47D0AF04E18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a:extLst>
            <a:ext uri="{FF2B5EF4-FFF2-40B4-BE49-F238E27FC236}">
              <a16:creationId xmlns:a16="http://schemas.microsoft.com/office/drawing/2014/main" id="{ED848264-FA95-4E61-B373-BD037495F7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65C125D7-6285-4DD6-8C3C-C9029AEA5A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260" name="直線コネクタ 259">
          <a:extLst>
            <a:ext uri="{FF2B5EF4-FFF2-40B4-BE49-F238E27FC236}">
              <a16:creationId xmlns:a16="http://schemas.microsoft.com/office/drawing/2014/main" id="{E9AC709E-B033-4B98-9C89-CD3552ABC85F}"/>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61" name="【福祉施設】&#10;有形固定資産減価償却率最小値テキスト">
          <a:extLst>
            <a:ext uri="{FF2B5EF4-FFF2-40B4-BE49-F238E27FC236}">
              <a16:creationId xmlns:a16="http://schemas.microsoft.com/office/drawing/2014/main" id="{AC7A750C-8228-4710-831F-EFBAAD3DCF6F}"/>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62" name="直線コネクタ 261">
          <a:extLst>
            <a:ext uri="{FF2B5EF4-FFF2-40B4-BE49-F238E27FC236}">
              <a16:creationId xmlns:a16="http://schemas.microsoft.com/office/drawing/2014/main" id="{13174131-7818-4750-89D9-5C62285C2A36}"/>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3" name="【福祉施設】&#10;有形固定資産減価償却率最大値テキスト">
          <a:extLst>
            <a:ext uri="{FF2B5EF4-FFF2-40B4-BE49-F238E27FC236}">
              <a16:creationId xmlns:a16="http://schemas.microsoft.com/office/drawing/2014/main" id="{1FE4A308-64EF-4F4E-9BD9-F8630401BA78}"/>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4" name="直線コネクタ 263">
          <a:extLst>
            <a:ext uri="{FF2B5EF4-FFF2-40B4-BE49-F238E27FC236}">
              <a16:creationId xmlns:a16="http://schemas.microsoft.com/office/drawing/2014/main" id="{C8EBFF39-EEB8-468F-A198-779C3D1E75A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8430C768-17C7-413B-B03B-BD0C472431B1}"/>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266" name="フローチャート: 判断 265">
          <a:extLst>
            <a:ext uri="{FF2B5EF4-FFF2-40B4-BE49-F238E27FC236}">
              <a16:creationId xmlns:a16="http://schemas.microsoft.com/office/drawing/2014/main" id="{D6E036D0-C0BF-482B-B17E-EC4194447B4E}"/>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67" name="フローチャート: 判断 266">
          <a:extLst>
            <a:ext uri="{FF2B5EF4-FFF2-40B4-BE49-F238E27FC236}">
              <a16:creationId xmlns:a16="http://schemas.microsoft.com/office/drawing/2014/main" id="{C93C99A5-597E-4C2F-8952-B0E98CECF945}"/>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268" name="n_1aveValue【福祉施設】&#10;有形固定資産減価償却率">
          <a:extLst>
            <a:ext uri="{FF2B5EF4-FFF2-40B4-BE49-F238E27FC236}">
              <a16:creationId xmlns:a16="http://schemas.microsoft.com/office/drawing/2014/main" id="{93E71B93-65A7-4434-B822-0C7B445E1DD6}"/>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269" name="フローチャート: 判断 268">
          <a:extLst>
            <a:ext uri="{FF2B5EF4-FFF2-40B4-BE49-F238E27FC236}">
              <a16:creationId xmlns:a16="http://schemas.microsoft.com/office/drawing/2014/main" id="{D02C8F8B-4324-4007-8D09-8560A2F88A86}"/>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270" name="n_2aveValue【福祉施設】&#10;有形固定資産減価償却率">
          <a:extLst>
            <a:ext uri="{FF2B5EF4-FFF2-40B4-BE49-F238E27FC236}">
              <a16:creationId xmlns:a16="http://schemas.microsoft.com/office/drawing/2014/main" id="{83D31F65-DEED-481A-B36D-30857EF5007E}"/>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21589</xdr:rowOff>
    </xdr:from>
    <xdr:to>
      <xdr:col>10</xdr:col>
      <xdr:colOff>165100</xdr:colOff>
      <xdr:row>82</xdr:row>
      <xdr:rowOff>123189</xdr:rowOff>
    </xdr:to>
    <xdr:sp macro="" textlink="">
      <xdr:nvSpPr>
        <xdr:cNvPr id="271" name="フローチャート: 判断 270">
          <a:extLst>
            <a:ext uri="{FF2B5EF4-FFF2-40B4-BE49-F238E27FC236}">
              <a16:creationId xmlns:a16="http://schemas.microsoft.com/office/drawing/2014/main" id="{BCE10E6D-E6AD-46B6-B279-309BFC12B479}"/>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114316</xdr:rowOff>
    </xdr:from>
    <xdr:ext cx="405111" cy="259045"/>
    <xdr:sp macro="" textlink="">
      <xdr:nvSpPr>
        <xdr:cNvPr id="272" name="n_3aveValue【福祉施設】&#10;有形固定資産減価償却率">
          <a:extLst>
            <a:ext uri="{FF2B5EF4-FFF2-40B4-BE49-F238E27FC236}">
              <a16:creationId xmlns:a16="http://schemas.microsoft.com/office/drawing/2014/main" id="{2CDC07D5-2935-45B6-A660-041E87A82F4E}"/>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F82147B-7296-45C8-B15F-131DFE48F1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74C9B963-907B-4154-802F-A1581036A52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EC9A944C-63BF-4B85-8661-4FF8C06C00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BE138EF-F7AB-4153-9811-47A6F0C79C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C19EBBC-C4BE-4F40-B8C1-3B8698468D8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126093</xdr:rowOff>
    </xdr:from>
    <xdr:to>
      <xdr:col>20</xdr:col>
      <xdr:colOff>38100</xdr:colOff>
      <xdr:row>82</xdr:row>
      <xdr:rowOff>56243</xdr:rowOff>
    </xdr:to>
    <xdr:sp macro="" textlink="">
      <xdr:nvSpPr>
        <xdr:cNvPr id="278" name="楕円 277">
          <a:extLst>
            <a:ext uri="{FF2B5EF4-FFF2-40B4-BE49-F238E27FC236}">
              <a16:creationId xmlns:a16="http://schemas.microsoft.com/office/drawing/2014/main" id="{187802A0-D7A2-4605-BA92-09EBC774834C}"/>
            </a:ext>
          </a:extLst>
        </xdr:cNvPr>
        <xdr:cNvSpPr/>
      </xdr:nvSpPr>
      <xdr:spPr>
        <a:xfrm>
          <a:off x="3746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158750</xdr:rowOff>
    </xdr:from>
    <xdr:to>
      <xdr:col>15</xdr:col>
      <xdr:colOff>101600</xdr:colOff>
      <xdr:row>82</xdr:row>
      <xdr:rowOff>88900</xdr:rowOff>
    </xdr:to>
    <xdr:sp macro="" textlink="">
      <xdr:nvSpPr>
        <xdr:cNvPr id="279" name="楕円 278">
          <a:extLst>
            <a:ext uri="{FF2B5EF4-FFF2-40B4-BE49-F238E27FC236}">
              <a16:creationId xmlns:a16="http://schemas.microsoft.com/office/drawing/2014/main" id="{6AC8EBB1-B512-4CA2-85A7-C06291314B1F}"/>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5443</xdr:rowOff>
    </xdr:from>
    <xdr:to>
      <xdr:col>19</xdr:col>
      <xdr:colOff>177800</xdr:colOff>
      <xdr:row>82</xdr:row>
      <xdr:rowOff>38100</xdr:rowOff>
    </xdr:to>
    <xdr:cxnSp macro="">
      <xdr:nvCxnSpPr>
        <xdr:cNvPr id="280" name="直線コネクタ 279">
          <a:extLst>
            <a:ext uri="{FF2B5EF4-FFF2-40B4-BE49-F238E27FC236}">
              <a16:creationId xmlns:a16="http://schemas.microsoft.com/office/drawing/2014/main" id="{BBE4E5B0-3AC0-4B1A-B18F-695727C9C7DC}"/>
            </a:ext>
          </a:extLst>
        </xdr:cNvPr>
        <xdr:cNvCxnSpPr/>
      </xdr:nvCxnSpPr>
      <xdr:spPr>
        <a:xfrm flipV="1">
          <a:off x="2908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59145</xdr:rowOff>
    </xdr:from>
    <xdr:to>
      <xdr:col>10</xdr:col>
      <xdr:colOff>165100</xdr:colOff>
      <xdr:row>81</xdr:row>
      <xdr:rowOff>160745</xdr:rowOff>
    </xdr:to>
    <xdr:sp macro="" textlink="">
      <xdr:nvSpPr>
        <xdr:cNvPr id="281" name="楕円 280">
          <a:extLst>
            <a:ext uri="{FF2B5EF4-FFF2-40B4-BE49-F238E27FC236}">
              <a16:creationId xmlns:a16="http://schemas.microsoft.com/office/drawing/2014/main" id="{7CBBB1BF-5534-4512-9146-6339150537F3}"/>
            </a:ext>
          </a:extLst>
        </xdr:cNvPr>
        <xdr:cNvSpPr/>
      </xdr:nvSpPr>
      <xdr:spPr>
        <a:xfrm>
          <a:off x="1968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109945</xdr:rowOff>
    </xdr:from>
    <xdr:to>
      <xdr:col>15</xdr:col>
      <xdr:colOff>50800</xdr:colOff>
      <xdr:row>82</xdr:row>
      <xdr:rowOff>38100</xdr:rowOff>
    </xdr:to>
    <xdr:cxnSp macro="">
      <xdr:nvCxnSpPr>
        <xdr:cNvPr id="282" name="直線コネクタ 281">
          <a:extLst>
            <a:ext uri="{FF2B5EF4-FFF2-40B4-BE49-F238E27FC236}">
              <a16:creationId xmlns:a16="http://schemas.microsoft.com/office/drawing/2014/main" id="{5B05E72B-2203-47EF-B377-6E7CF3742A87}"/>
            </a:ext>
          </a:extLst>
        </xdr:cNvPr>
        <xdr:cNvCxnSpPr/>
      </xdr:nvCxnSpPr>
      <xdr:spPr>
        <a:xfrm>
          <a:off x="2019300" y="13997395"/>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72770</xdr:rowOff>
    </xdr:from>
    <xdr:ext cx="405111" cy="259045"/>
    <xdr:sp macro="" textlink="">
      <xdr:nvSpPr>
        <xdr:cNvPr id="283" name="n_1mainValue【福祉施設】&#10;有形固定資産減価償却率">
          <a:extLst>
            <a:ext uri="{FF2B5EF4-FFF2-40B4-BE49-F238E27FC236}">
              <a16:creationId xmlns:a16="http://schemas.microsoft.com/office/drawing/2014/main" id="{B7A372AC-4977-492F-9E34-F047E6A9021C}"/>
            </a:ext>
          </a:extLst>
        </xdr:cNvPr>
        <xdr:cNvSpPr txBox="1"/>
      </xdr:nvSpPr>
      <xdr:spPr>
        <a:xfrm>
          <a:off x="35820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84" name="n_2mainValue【福祉施設】&#10;有形固定資産減価償却率">
          <a:extLst>
            <a:ext uri="{FF2B5EF4-FFF2-40B4-BE49-F238E27FC236}">
              <a16:creationId xmlns:a16="http://schemas.microsoft.com/office/drawing/2014/main" id="{75758C0B-9C14-44E7-ABAF-66B25344A3CE}"/>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5822</xdr:rowOff>
    </xdr:from>
    <xdr:ext cx="405111" cy="259045"/>
    <xdr:sp macro="" textlink="">
      <xdr:nvSpPr>
        <xdr:cNvPr id="285" name="n_3mainValue【福祉施設】&#10;有形固定資産減価償却率">
          <a:extLst>
            <a:ext uri="{FF2B5EF4-FFF2-40B4-BE49-F238E27FC236}">
              <a16:creationId xmlns:a16="http://schemas.microsoft.com/office/drawing/2014/main" id="{F17D102A-9187-43AD-91EF-94ECBC183F1E}"/>
            </a:ext>
          </a:extLst>
        </xdr:cNvPr>
        <xdr:cNvSpPr txBox="1"/>
      </xdr:nvSpPr>
      <xdr:spPr>
        <a:xfrm>
          <a:off x="1816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422B3D77-1EC8-4EAE-B624-556EC8AFA4D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AB4AD334-7E27-40C2-94D4-F3FC87635D9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2EF8E07E-4A22-44B8-93FD-99718D3BDF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016C91BB-889F-4C4E-9468-9E811BF4324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19270061-1A44-48B1-814C-72FCFDA7BD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91E6B7F9-0317-4CFB-B11F-067C5EF129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BC20F8A4-6594-4684-85D5-A1D8DEACD1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A79BF5F5-1357-4B63-A3FB-AE7DF6233E9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42F81C5C-C35A-4909-A17B-C215B2B6BB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B31021F8-D2B2-4BCF-954A-68FF751AD54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F3CF0C17-0039-43FB-83C3-41291189BDA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4F12A82A-0304-46CE-A249-27812BB299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68DDEE64-1353-4897-8E59-D9A9F5B648B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313C1511-5ED8-4546-8896-80D7103D3EE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692ACED6-9644-4840-90B6-75DF6664FE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5E963D2C-00A9-4ABF-889C-74F8CA8F34E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DD856F15-EAB3-46D9-B676-F0A8B865DE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691A50D7-BCFE-4D60-811F-CE804DDBD61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CF4B5044-82A9-4BDB-8F1E-3B49FEBA9F0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81A1D07E-C89F-491F-8825-BCF19052EA2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CF3DF8C4-2F0D-4CB2-A240-63BA9B56CFA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a:extLst>
            <a:ext uri="{FF2B5EF4-FFF2-40B4-BE49-F238E27FC236}">
              <a16:creationId xmlns:a16="http://schemas.microsoft.com/office/drawing/2014/main" id="{DCE24184-870F-4834-A4EA-635B84E7B9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a:extLst>
            <a:ext uri="{FF2B5EF4-FFF2-40B4-BE49-F238E27FC236}">
              <a16:creationId xmlns:a16="http://schemas.microsoft.com/office/drawing/2014/main" id="{A6B4DAA5-7789-48DC-989A-3F79B60562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309" name="直線コネクタ 308">
          <a:extLst>
            <a:ext uri="{FF2B5EF4-FFF2-40B4-BE49-F238E27FC236}">
              <a16:creationId xmlns:a16="http://schemas.microsoft.com/office/drawing/2014/main" id="{234A3008-6C23-4701-B7E6-64667C869FA4}"/>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0" name="【福祉施設】&#10;一人当たり面積最小値テキスト">
          <a:extLst>
            <a:ext uri="{FF2B5EF4-FFF2-40B4-BE49-F238E27FC236}">
              <a16:creationId xmlns:a16="http://schemas.microsoft.com/office/drawing/2014/main" id="{FF7DDE18-D870-491F-BE3B-2DD12B819D90}"/>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1" name="直線コネクタ 310">
          <a:extLst>
            <a:ext uri="{FF2B5EF4-FFF2-40B4-BE49-F238E27FC236}">
              <a16:creationId xmlns:a16="http://schemas.microsoft.com/office/drawing/2014/main" id="{CE5DE24B-4367-45F7-AB37-487C9A1A1DC8}"/>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312" name="【福祉施設】&#10;一人当たり面積最大値テキスト">
          <a:extLst>
            <a:ext uri="{FF2B5EF4-FFF2-40B4-BE49-F238E27FC236}">
              <a16:creationId xmlns:a16="http://schemas.microsoft.com/office/drawing/2014/main" id="{DDD46B60-2166-4555-AABA-FE2D3089AF5D}"/>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313" name="直線コネクタ 312">
          <a:extLst>
            <a:ext uri="{FF2B5EF4-FFF2-40B4-BE49-F238E27FC236}">
              <a16:creationId xmlns:a16="http://schemas.microsoft.com/office/drawing/2014/main" id="{FC585D73-4E89-4911-B900-74C9A6631328}"/>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132605</xdr:rowOff>
    </xdr:from>
    <xdr:ext cx="469744" cy="259045"/>
    <xdr:sp macro="" textlink="">
      <xdr:nvSpPr>
        <xdr:cNvPr id="314" name="【福祉施設】&#10;一人当たり面積平均値テキスト">
          <a:extLst>
            <a:ext uri="{FF2B5EF4-FFF2-40B4-BE49-F238E27FC236}">
              <a16:creationId xmlns:a16="http://schemas.microsoft.com/office/drawing/2014/main" id="{35A86BF0-6DB6-4599-8FAB-B7FF8F174FBF}"/>
            </a:ext>
          </a:extLst>
        </xdr:cNvPr>
        <xdr:cNvSpPr txBox="1"/>
      </xdr:nvSpPr>
      <xdr:spPr>
        <a:xfrm>
          <a:off x="10515600" y="1453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15" name="フローチャート: 判断 314">
          <a:extLst>
            <a:ext uri="{FF2B5EF4-FFF2-40B4-BE49-F238E27FC236}">
              <a16:creationId xmlns:a16="http://schemas.microsoft.com/office/drawing/2014/main" id="{43FD3DBF-E308-4033-93F3-71D06A13B834}"/>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316" name="フローチャート: 判断 315">
          <a:extLst>
            <a:ext uri="{FF2B5EF4-FFF2-40B4-BE49-F238E27FC236}">
              <a16:creationId xmlns:a16="http://schemas.microsoft.com/office/drawing/2014/main" id="{CD31E8D8-CCAF-4105-8D6C-79820EE60776}"/>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317" name="n_1aveValue【福祉施設】&#10;一人当たり面積">
          <a:extLst>
            <a:ext uri="{FF2B5EF4-FFF2-40B4-BE49-F238E27FC236}">
              <a16:creationId xmlns:a16="http://schemas.microsoft.com/office/drawing/2014/main" id="{776F3FC1-B456-4D1A-86F6-66DEB85A0C06}"/>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318" name="フローチャート: 判断 317">
          <a:extLst>
            <a:ext uri="{FF2B5EF4-FFF2-40B4-BE49-F238E27FC236}">
              <a16:creationId xmlns:a16="http://schemas.microsoft.com/office/drawing/2014/main" id="{A49D9264-7A38-4DE9-A555-056B77CC5C05}"/>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319" name="n_2aveValue【福祉施設】&#10;一人当たり面積">
          <a:extLst>
            <a:ext uri="{FF2B5EF4-FFF2-40B4-BE49-F238E27FC236}">
              <a16:creationId xmlns:a16="http://schemas.microsoft.com/office/drawing/2014/main" id="{6ED22A23-A2DE-44CE-A0A0-BD9C0FF2E307}"/>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169799</xdr:rowOff>
    </xdr:from>
    <xdr:to>
      <xdr:col>41</xdr:col>
      <xdr:colOff>101600</xdr:colOff>
      <xdr:row>85</xdr:row>
      <xdr:rowOff>99949</xdr:rowOff>
    </xdr:to>
    <xdr:sp macro="" textlink="">
      <xdr:nvSpPr>
        <xdr:cNvPr id="320" name="フローチャート: 判断 319">
          <a:extLst>
            <a:ext uri="{FF2B5EF4-FFF2-40B4-BE49-F238E27FC236}">
              <a16:creationId xmlns:a16="http://schemas.microsoft.com/office/drawing/2014/main" id="{CF38A666-AE84-48D8-881F-3989E34D673D}"/>
            </a:ext>
          </a:extLst>
        </xdr:cNvPr>
        <xdr:cNvSpPr/>
      </xdr:nvSpPr>
      <xdr:spPr>
        <a:xfrm>
          <a:off x="7810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116476</xdr:rowOff>
    </xdr:from>
    <xdr:ext cx="469744" cy="259045"/>
    <xdr:sp macro="" textlink="">
      <xdr:nvSpPr>
        <xdr:cNvPr id="321" name="n_3aveValue【福祉施設】&#10;一人当たり面積">
          <a:extLst>
            <a:ext uri="{FF2B5EF4-FFF2-40B4-BE49-F238E27FC236}">
              <a16:creationId xmlns:a16="http://schemas.microsoft.com/office/drawing/2014/main" id="{99FFB58E-C48E-4438-A6A6-C5BCAF4921F6}"/>
            </a:ext>
          </a:extLst>
        </xdr:cNvPr>
        <xdr:cNvSpPr txBox="1"/>
      </xdr:nvSpPr>
      <xdr:spPr>
        <a:xfrm>
          <a:off x="7626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7F9C948-9BFC-43E4-8772-D942F6F3B3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0B22FA2-6642-4FC6-8EE1-D5CB35225DE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465BC31-1C05-457A-AB4D-344D5E04786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76272E36-0E4D-4150-A6B8-AC90784D41E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C0AAD6A9-8AE2-4DBC-AB5A-47095CA003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155321</xdr:rowOff>
    </xdr:from>
    <xdr:to>
      <xdr:col>50</xdr:col>
      <xdr:colOff>165100</xdr:colOff>
      <xdr:row>86</xdr:row>
      <xdr:rowOff>85471</xdr:rowOff>
    </xdr:to>
    <xdr:sp macro="" textlink="">
      <xdr:nvSpPr>
        <xdr:cNvPr id="327" name="楕円 326">
          <a:extLst>
            <a:ext uri="{FF2B5EF4-FFF2-40B4-BE49-F238E27FC236}">
              <a16:creationId xmlns:a16="http://schemas.microsoft.com/office/drawing/2014/main" id="{14F23F29-25F5-4E30-BC82-1208A778899B}"/>
            </a:ext>
          </a:extLst>
        </xdr:cNvPr>
        <xdr:cNvSpPr/>
      </xdr:nvSpPr>
      <xdr:spPr>
        <a:xfrm>
          <a:off x="9588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156463</xdr:rowOff>
    </xdr:from>
    <xdr:to>
      <xdr:col>46</xdr:col>
      <xdr:colOff>38100</xdr:colOff>
      <xdr:row>86</xdr:row>
      <xdr:rowOff>86613</xdr:rowOff>
    </xdr:to>
    <xdr:sp macro="" textlink="">
      <xdr:nvSpPr>
        <xdr:cNvPr id="328" name="楕円 327">
          <a:extLst>
            <a:ext uri="{FF2B5EF4-FFF2-40B4-BE49-F238E27FC236}">
              <a16:creationId xmlns:a16="http://schemas.microsoft.com/office/drawing/2014/main" id="{38E5B706-CA92-496F-B86A-087B86122FE8}"/>
            </a:ext>
          </a:extLst>
        </xdr:cNvPr>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34671</xdr:rowOff>
    </xdr:from>
    <xdr:to>
      <xdr:col>50</xdr:col>
      <xdr:colOff>114300</xdr:colOff>
      <xdr:row>86</xdr:row>
      <xdr:rowOff>35813</xdr:rowOff>
    </xdr:to>
    <xdr:cxnSp macro="">
      <xdr:nvCxnSpPr>
        <xdr:cNvPr id="329" name="直線コネクタ 328">
          <a:extLst>
            <a:ext uri="{FF2B5EF4-FFF2-40B4-BE49-F238E27FC236}">
              <a16:creationId xmlns:a16="http://schemas.microsoft.com/office/drawing/2014/main" id="{6604985F-E9A8-4476-AC8B-ACFF74DD985C}"/>
            </a:ext>
          </a:extLst>
        </xdr:cNvPr>
        <xdr:cNvCxnSpPr/>
      </xdr:nvCxnSpPr>
      <xdr:spPr>
        <a:xfrm flipV="1">
          <a:off x="8750300" y="1477937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18162</xdr:rowOff>
    </xdr:from>
    <xdr:to>
      <xdr:col>41</xdr:col>
      <xdr:colOff>101600</xdr:colOff>
      <xdr:row>85</xdr:row>
      <xdr:rowOff>119762</xdr:rowOff>
    </xdr:to>
    <xdr:sp macro="" textlink="">
      <xdr:nvSpPr>
        <xdr:cNvPr id="330" name="楕円 329">
          <a:extLst>
            <a:ext uri="{FF2B5EF4-FFF2-40B4-BE49-F238E27FC236}">
              <a16:creationId xmlns:a16="http://schemas.microsoft.com/office/drawing/2014/main" id="{61CA01EC-285D-4236-8100-607741EB1ADA}"/>
            </a:ext>
          </a:extLst>
        </xdr:cNvPr>
        <xdr:cNvSpPr/>
      </xdr:nvSpPr>
      <xdr:spPr>
        <a:xfrm>
          <a:off x="7810500" y="14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68962</xdr:rowOff>
    </xdr:from>
    <xdr:to>
      <xdr:col>45</xdr:col>
      <xdr:colOff>177800</xdr:colOff>
      <xdr:row>86</xdr:row>
      <xdr:rowOff>35813</xdr:rowOff>
    </xdr:to>
    <xdr:cxnSp macro="">
      <xdr:nvCxnSpPr>
        <xdr:cNvPr id="331" name="直線コネクタ 330">
          <a:extLst>
            <a:ext uri="{FF2B5EF4-FFF2-40B4-BE49-F238E27FC236}">
              <a16:creationId xmlns:a16="http://schemas.microsoft.com/office/drawing/2014/main" id="{BC0AC753-F81E-4BAC-BE96-838AA4CA2136}"/>
            </a:ext>
          </a:extLst>
        </xdr:cNvPr>
        <xdr:cNvCxnSpPr/>
      </xdr:nvCxnSpPr>
      <xdr:spPr>
        <a:xfrm>
          <a:off x="7861300" y="14642212"/>
          <a:ext cx="889000" cy="13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76598</xdr:rowOff>
    </xdr:from>
    <xdr:ext cx="469744" cy="259045"/>
    <xdr:sp macro="" textlink="">
      <xdr:nvSpPr>
        <xdr:cNvPr id="332" name="n_1mainValue【福祉施設】&#10;一人当たり面積">
          <a:extLst>
            <a:ext uri="{FF2B5EF4-FFF2-40B4-BE49-F238E27FC236}">
              <a16:creationId xmlns:a16="http://schemas.microsoft.com/office/drawing/2014/main" id="{8F0DC8FE-8BFE-4269-A68C-77CBCEB6A3D2}"/>
            </a:ext>
          </a:extLst>
        </xdr:cNvPr>
        <xdr:cNvSpPr txBox="1"/>
      </xdr:nvSpPr>
      <xdr:spPr>
        <a:xfrm>
          <a:off x="93917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33" name="n_2mainValue【福祉施設】&#10;一人当たり面積">
          <a:extLst>
            <a:ext uri="{FF2B5EF4-FFF2-40B4-BE49-F238E27FC236}">
              <a16:creationId xmlns:a16="http://schemas.microsoft.com/office/drawing/2014/main" id="{B6260C96-A0FE-456F-940D-4A9AD6B50DAF}"/>
            </a:ext>
          </a:extLst>
        </xdr:cNvPr>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110889</xdr:rowOff>
    </xdr:from>
    <xdr:ext cx="469744" cy="259045"/>
    <xdr:sp macro="" textlink="">
      <xdr:nvSpPr>
        <xdr:cNvPr id="334" name="n_3mainValue【福祉施設】&#10;一人当たり面積">
          <a:extLst>
            <a:ext uri="{FF2B5EF4-FFF2-40B4-BE49-F238E27FC236}">
              <a16:creationId xmlns:a16="http://schemas.microsoft.com/office/drawing/2014/main" id="{D496EA63-CECF-444C-842B-F10E97548722}"/>
            </a:ext>
          </a:extLst>
        </xdr:cNvPr>
        <xdr:cNvSpPr txBox="1"/>
      </xdr:nvSpPr>
      <xdr:spPr>
        <a:xfrm>
          <a:off x="7626427" y="1468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a:extLst>
            <a:ext uri="{FF2B5EF4-FFF2-40B4-BE49-F238E27FC236}">
              <a16:creationId xmlns:a16="http://schemas.microsoft.com/office/drawing/2014/main" id="{5C4189E7-6B59-456A-8DED-4618A907B3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a:extLst>
            <a:ext uri="{FF2B5EF4-FFF2-40B4-BE49-F238E27FC236}">
              <a16:creationId xmlns:a16="http://schemas.microsoft.com/office/drawing/2014/main" id="{37BA4F60-83D7-419A-8BF1-5939F657F6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a:extLst>
            <a:ext uri="{FF2B5EF4-FFF2-40B4-BE49-F238E27FC236}">
              <a16:creationId xmlns:a16="http://schemas.microsoft.com/office/drawing/2014/main" id="{E233E59A-B6EC-42D1-A7DE-439BB037B6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a:extLst>
            <a:ext uri="{FF2B5EF4-FFF2-40B4-BE49-F238E27FC236}">
              <a16:creationId xmlns:a16="http://schemas.microsoft.com/office/drawing/2014/main" id="{578D64D0-3C65-41E9-AE12-5EE0B87153B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a:extLst>
            <a:ext uri="{FF2B5EF4-FFF2-40B4-BE49-F238E27FC236}">
              <a16:creationId xmlns:a16="http://schemas.microsoft.com/office/drawing/2014/main" id="{ACDE31F8-9460-4CA4-9121-8AF7F8A2A76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a:extLst>
            <a:ext uri="{FF2B5EF4-FFF2-40B4-BE49-F238E27FC236}">
              <a16:creationId xmlns:a16="http://schemas.microsoft.com/office/drawing/2014/main" id="{4205DBB8-7D0A-479C-A683-93940FA3DF2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a:extLst>
            <a:ext uri="{FF2B5EF4-FFF2-40B4-BE49-F238E27FC236}">
              <a16:creationId xmlns:a16="http://schemas.microsoft.com/office/drawing/2014/main" id="{B204FA48-DBA6-45DB-A541-1C224B0349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a:extLst>
            <a:ext uri="{FF2B5EF4-FFF2-40B4-BE49-F238E27FC236}">
              <a16:creationId xmlns:a16="http://schemas.microsoft.com/office/drawing/2014/main" id="{193ABD64-E84D-48FA-AD0A-3E629A0C840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a:extLst>
            <a:ext uri="{FF2B5EF4-FFF2-40B4-BE49-F238E27FC236}">
              <a16:creationId xmlns:a16="http://schemas.microsoft.com/office/drawing/2014/main" id="{8CEC4D99-FAF5-4D0A-813D-E032DC6C056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a:extLst>
            <a:ext uri="{FF2B5EF4-FFF2-40B4-BE49-F238E27FC236}">
              <a16:creationId xmlns:a16="http://schemas.microsoft.com/office/drawing/2014/main" id="{30B945DE-11C7-4556-A9BE-E09BF09D999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5" name="直線コネクタ 344">
          <a:extLst>
            <a:ext uri="{FF2B5EF4-FFF2-40B4-BE49-F238E27FC236}">
              <a16:creationId xmlns:a16="http://schemas.microsoft.com/office/drawing/2014/main" id="{5EFD546F-A15E-41BF-8763-B5D81E17DC4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6" name="テキスト ボックス 345">
          <a:extLst>
            <a:ext uri="{FF2B5EF4-FFF2-40B4-BE49-F238E27FC236}">
              <a16:creationId xmlns:a16="http://schemas.microsoft.com/office/drawing/2014/main" id="{07A06277-402B-43B9-9873-8E2C9F514908}"/>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7" name="直線コネクタ 346">
          <a:extLst>
            <a:ext uri="{FF2B5EF4-FFF2-40B4-BE49-F238E27FC236}">
              <a16:creationId xmlns:a16="http://schemas.microsoft.com/office/drawing/2014/main" id="{B5424B59-CEC8-437D-B9AF-9264483AB50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8" name="テキスト ボックス 347">
          <a:extLst>
            <a:ext uri="{FF2B5EF4-FFF2-40B4-BE49-F238E27FC236}">
              <a16:creationId xmlns:a16="http://schemas.microsoft.com/office/drawing/2014/main" id="{44101CA6-B1A1-4D19-B165-378B54337F1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9" name="直線コネクタ 348">
          <a:extLst>
            <a:ext uri="{FF2B5EF4-FFF2-40B4-BE49-F238E27FC236}">
              <a16:creationId xmlns:a16="http://schemas.microsoft.com/office/drawing/2014/main" id="{1CF95509-960F-43E5-84D9-7E12581B4A8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0" name="テキスト ボックス 349">
          <a:extLst>
            <a:ext uri="{FF2B5EF4-FFF2-40B4-BE49-F238E27FC236}">
              <a16:creationId xmlns:a16="http://schemas.microsoft.com/office/drawing/2014/main" id="{5B332512-1943-4FF5-953C-4D7A8007EC8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1" name="直線コネクタ 350">
          <a:extLst>
            <a:ext uri="{FF2B5EF4-FFF2-40B4-BE49-F238E27FC236}">
              <a16:creationId xmlns:a16="http://schemas.microsoft.com/office/drawing/2014/main" id="{B5C46C82-E4DC-4E92-942E-30D3BEEF2AC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2" name="テキスト ボックス 351">
          <a:extLst>
            <a:ext uri="{FF2B5EF4-FFF2-40B4-BE49-F238E27FC236}">
              <a16:creationId xmlns:a16="http://schemas.microsoft.com/office/drawing/2014/main" id="{59C81842-D378-450A-850C-C4689AD9616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3" name="直線コネクタ 352">
          <a:extLst>
            <a:ext uri="{FF2B5EF4-FFF2-40B4-BE49-F238E27FC236}">
              <a16:creationId xmlns:a16="http://schemas.microsoft.com/office/drawing/2014/main" id="{28ADBF53-94DA-4082-B2DE-5B5B3355559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4" name="テキスト ボックス 353">
          <a:extLst>
            <a:ext uri="{FF2B5EF4-FFF2-40B4-BE49-F238E27FC236}">
              <a16:creationId xmlns:a16="http://schemas.microsoft.com/office/drawing/2014/main" id="{72CFD7B6-C64D-4243-BF81-9F5EC7899A8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5" name="直線コネクタ 354">
          <a:extLst>
            <a:ext uri="{FF2B5EF4-FFF2-40B4-BE49-F238E27FC236}">
              <a16:creationId xmlns:a16="http://schemas.microsoft.com/office/drawing/2014/main" id="{E5AED362-6AD7-498F-BCC9-4CC3250599D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6" name="テキスト ボックス 355">
          <a:extLst>
            <a:ext uri="{FF2B5EF4-FFF2-40B4-BE49-F238E27FC236}">
              <a16:creationId xmlns:a16="http://schemas.microsoft.com/office/drawing/2014/main" id="{53D0EB84-0400-4E65-BF75-544BBB00ADE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a:extLst>
            <a:ext uri="{FF2B5EF4-FFF2-40B4-BE49-F238E27FC236}">
              <a16:creationId xmlns:a16="http://schemas.microsoft.com/office/drawing/2014/main" id="{E5F45ABD-A383-4838-A14D-E6B090EF76C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3CC2CB97-D89A-4A96-842C-3DBA1EE79FC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9" name="【市民会館】&#10;有形固定資産減価償却率グラフ枠">
          <a:extLst>
            <a:ext uri="{FF2B5EF4-FFF2-40B4-BE49-F238E27FC236}">
              <a16:creationId xmlns:a16="http://schemas.microsoft.com/office/drawing/2014/main" id="{4E9F9A13-5AE3-4DD7-A19C-A4A9F7ADEE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60" name="直線コネクタ 359">
          <a:extLst>
            <a:ext uri="{FF2B5EF4-FFF2-40B4-BE49-F238E27FC236}">
              <a16:creationId xmlns:a16="http://schemas.microsoft.com/office/drawing/2014/main" id="{97AAD194-1335-4218-927A-B498B2CEE5FE}"/>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61" name="【市民会館】&#10;有形固定資産減価償却率最小値テキスト">
          <a:extLst>
            <a:ext uri="{FF2B5EF4-FFF2-40B4-BE49-F238E27FC236}">
              <a16:creationId xmlns:a16="http://schemas.microsoft.com/office/drawing/2014/main" id="{98ACA4E6-5116-4DBC-A3BB-4CBD594943DE}"/>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62" name="直線コネクタ 361">
          <a:extLst>
            <a:ext uri="{FF2B5EF4-FFF2-40B4-BE49-F238E27FC236}">
              <a16:creationId xmlns:a16="http://schemas.microsoft.com/office/drawing/2014/main" id="{1F02743E-DEB3-4D07-A42B-CF1983D51CB3}"/>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3" name="【市民会館】&#10;有形固定資産減価償却率最大値テキスト">
          <a:extLst>
            <a:ext uri="{FF2B5EF4-FFF2-40B4-BE49-F238E27FC236}">
              <a16:creationId xmlns:a16="http://schemas.microsoft.com/office/drawing/2014/main" id="{9AE4933B-BE57-4E46-8F2A-4E8E3A0F5B4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4" name="直線コネクタ 363">
          <a:extLst>
            <a:ext uri="{FF2B5EF4-FFF2-40B4-BE49-F238E27FC236}">
              <a16:creationId xmlns:a16="http://schemas.microsoft.com/office/drawing/2014/main" id="{0473C78C-E9A3-44B7-A1AD-89DE30627707}"/>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561</xdr:rowOff>
    </xdr:from>
    <xdr:ext cx="405111" cy="259045"/>
    <xdr:sp macro="" textlink="">
      <xdr:nvSpPr>
        <xdr:cNvPr id="365" name="【市民会館】&#10;有形固定資産減価償却率平均値テキスト">
          <a:extLst>
            <a:ext uri="{FF2B5EF4-FFF2-40B4-BE49-F238E27FC236}">
              <a16:creationId xmlns:a16="http://schemas.microsoft.com/office/drawing/2014/main" id="{89DA5697-18F8-4054-9B0E-624328AF6F73}"/>
            </a:ext>
          </a:extLst>
        </xdr:cNvPr>
        <xdr:cNvSpPr txBox="1"/>
      </xdr:nvSpPr>
      <xdr:spPr>
        <a:xfrm>
          <a:off x="4673600" y="1783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366" name="フローチャート: 判断 365">
          <a:extLst>
            <a:ext uri="{FF2B5EF4-FFF2-40B4-BE49-F238E27FC236}">
              <a16:creationId xmlns:a16="http://schemas.microsoft.com/office/drawing/2014/main" id="{F016A1F6-A846-4318-A48E-92A5C851C87F}"/>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67" name="フローチャート: 判断 366">
          <a:extLst>
            <a:ext uri="{FF2B5EF4-FFF2-40B4-BE49-F238E27FC236}">
              <a16:creationId xmlns:a16="http://schemas.microsoft.com/office/drawing/2014/main" id="{042ADE63-CEBC-47B0-93D4-3DF981807575}"/>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54446</xdr:rowOff>
    </xdr:from>
    <xdr:ext cx="405111" cy="259045"/>
    <xdr:sp macro="" textlink="">
      <xdr:nvSpPr>
        <xdr:cNvPr id="368" name="n_1aveValue【市民会館】&#10;有形固定資産減価償却率">
          <a:extLst>
            <a:ext uri="{FF2B5EF4-FFF2-40B4-BE49-F238E27FC236}">
              <a16:creationId xmlns:a16="http://schemas.microsoft.com/office/drawing/2014/main" id="{1760005A-3715-4B8A-969E-BB2C8E59909E}"/>
            </a:ext>
          </a:extLst>
        </xdr:cNvPr>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369" name="フローチャート: 判断 368">
          <a:extLst>
            <a:ext uri="{FF2B5EF4-FFF2-40B4-BE49-F238E27FC236}">
              <a16:creationId xmlns:a16="http://schemas.microsoft.com/office/drawing/2014/main" id="{57660D88-9DC0-45EE-B253-43C2427B6017}"/>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36484</xdr:rowOff>
    </xdr:from>
    <xdr:ext cx="405111" cy="259045"/>
    <xdr:sp macro="" textlink="">
      <xdr:nvSpPr>
        <xdr:cNvPr id="370" name="n_2aveValue【市民会館】&#10;有形固定資産減価償却率">
          <a:extLst>
            <a:ext uri="{FF2B5EF4-FFF2-40B4-BE49-F238E27FC236}">
              <a16:creationId xmlns:a16="http://schemas.microsoft.com/office/drawing/2014/main" id="{05F88B0F-31AA-4DC6-8ED8-AEC9E9ED2B61}"/>
            </a:ext>
          </a:extLst>
        </xdr:cNvPr>
        <xdr:cNvSpPr txBox="1"/>
      </xdr:nvSpPr>
      <xdr:spPr>
        <a:xfrm>
          <a:off x="2705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67855</xdr:rowOff>
    </xdr:from>
    <xdr:to>
      <xdr:col>10</xdr:col>
      <xdr:colOff>165100</xdr:colOff>
      <xdr:row>104</xdr:row>
      <xdr:rowOff>169455</xdr:rowOff>
    </xdr:to>
    <xdr:sp macro="" textlink="">
      <xdr:nvSpPr>
        <xdr:cNvPr id="371" name="フローチャート: 判断 370">
          <a:extLst>
            <a:ext uri="{FF2B5EF4-FFF2-40B4-BE49-F238E27FC236}">
              <a16:creationId xmlns:a16="http://schemas.microsoft.com/office/drawing/2014/main" id="{232EC8B7-11EC-4232-B70F-A55AD0427094}"/>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14532</xdr:rowOff>
    </xdr:from>
    <xdr:ext cx="405111" cy="259045"/>
    <xdr:sp macro="" textlink="">
      <xdr:nvSpPr>
        <xdr:cNvPr id="372" name="n_3aveValue【市民会館】&#10;有形固定資産減価償却率">
          <a:extLst>
            <a:ext uri="{FF2B5EF4-FFF2-40B4-BE49-F238E27FC236}">
              <a16:creationId xmlns:a16="http://schemas.microsoft.com/office/drawing/2014/main" id="{0B9E6C6C-ECB7-4C2D-8F94-6B87D425FD57}"/>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62609C62-F83B-404A-99A7-E01F2F6A105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D9C1FEE3-D111-454A-8F5B-A617E9879DD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39F3486E-4ADF-478F-B290-4F92357564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CBE95701-89AF-4A05-82CB-5A8A96EC0F2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8FDD4FE-3262-4399-8609-5DE932A361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46627</xdr:rowOff>
    </xdr:from>
    <xdr:to>
      <xdr:col>24</xdr:col>
      <xdr:colOff>114300</xdr:colOff>
      <xdr:row>103</xdr:row>
      <xdr:rowOff>148227</xdr:rowOff>
    </xdr:to>
    <xdr:sp macro="" textlink="">
      <xdr:nvSpPr>
        <xdr:cNvPr id="378" name="楕円 377">
          <a:extLst>
            <a:ext uri="{FF2B5EF4-FFF2-40B4-BE49-F238E27FC236}">
              <a16:creationId xmlns:a16="http://schemas.microsoft.com/office/drawing/2014/main" id="{C0988FB1-4B45-488C-8607-A6F5ACFB654E}"/>
            </a:ext>
          </a:extLst>
        </xdr:cNvPr>
        <xdr:cNvSpPr/>
      </xdr:nvSpPr>
      <xdr:spPr>
        <a:xfrm>
          <a:off x="45847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69504</xdr:rowOff>
    </xdr:from>
    <xdr:ext cx="405111" cy="259045"/>
    <xdr:sp macro="" textlink="">
      <xdr:nvSpPr>
        <xdr:cNvPr id="379" name="【市民会館】&#10;有形固定資産減価償却率該当値テキスト">
          <a:extLst>
            <a:ext uri="{FF2B5EF4-FFF2-40B4-BE49-F238E27FC236}">
              <a16:creationId xmlns:a16="http://schemas.microsoft.com/office/drawing/2014/main" id="{4FC4105F-C675-4A6F-BF17-55B96969F042}"/>
            </a:ext>
          </a:extLst>
        </xdr:cNvPr>
        <xdr:cNvSpPr txBox="1"/>
      </xdr:nvSpPr>
      <xdr:spPr>
        <a:xfrm>
          <a:off x="4673600" y="1755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72752</xdr:rowOff>
    </xdr:from>
    <xdr:to>
      <xdr:col>20</xdr:col>
      <xdr:colOff>38100</xdr:colOff>
      <xdr:row>104</xdr:row>
      <xdr:rowOff>2902</xdr:rowOff>
    </xdr:to>
    <xdr:sp macro="" textlink="">
      <xdr:nvSpPr>
        <xdr:cNvPr id="380" name="楕円 379">
          <a:extLst>
            <a:ext uri="{FF2B5EF4-FFF2-40B4-BE49-F238E27FC236}">
              <a16:creationId xmlns:a16="http://schemas.microsoft.com/office/drawing/2014/main" id="{48AFC2E8-9E9C-480A-BEC8-2EE2103459EC}"/>
            </a:ext>
          </a:extLst>
        </xdr:cNvPr>
        <xdr:cNvSpPr/>
      </xdr:nvSpPr>
      <xdr:spPr>
        <a:xfrm>
          <a:off x="3746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97427</xdr:rowOff>
    </xdr:from>
    <xdr:to>
      <xdr:col>24</xdr:col>
      <xdr:colOff>63500</xdr:colOff>
      <xdr:row>103</xdr:row>
      <xdr:rowOff>123552</xdr:rowOff>
    </xdr:to>
    <xdr:cxnSp macro="">
      <xdr:nvCxnSpPr>
        <xdr:cNvPr id="381" name="直線コネクタ 380">
          <a:extLst>
            <a:ext uri="{FF2B5EF4-FFF2-40B4-BE49-F238E27FC236}">
              <a16:creationId xmlns:a16="http://schemas.microsoft.com/office/drawing/2014/main" id="{3553EBE5-D8DC-47CE-8B6D-25D45BE0EF55}"/>
            </a:ext>
          </a:extLst>
        </xdr:cNvPr>
        <xdr:cNvCxnSpPr/>
      </xdr:nvCxnSpPr>
      <xdr:spPr>
        <a:xfrm flipV="1">
          <a:off x="3797300" y="177567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66221</xdr:rowOff>
    </xdr:from>
    <xdr:to>
      <xdr:col>15</xdr:col>
      <xdr:colOff>101600</xdr:colOff>
      <xdr:row>103</xdr:row>
      <xdr:rowOff>167821</xdr:rowOff>
    </xdr:to>
    <xdr:sp macro="" textlink="">
      <xdr:nvSpPr>
        <xdr:cNvPr id="382" name="楕円 381">
          <a:extLst>
            <a:ext uri="{FF2B5EF4-FFF2-40B4-BE49-F238E27FC236}">
              <a16:creationId xmlns:a16="http://schemas.microsoft.com/office/drawing/2014/main" id="{A1245054-7120-4BC1-9C6A-9432C6D854C7}"/>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123552</xdr:rowOff>
    </xdr:to>
    <xdr:cxnSp macro="">
      <xdr:nvCxnSpPr>
        <xdr:cNvPr id="383" name="直線コネクタ 382">
          <a:extLst>
            <a:ext uri="{FF2B5EF4-FFF2-40B4-BE49-F238E27FC236}">
              <a16:creationId xmlns:a16="http://schemas.microsoft.com/office/drawing/2014/main" id="{800A764E-9EAF-4C2E-8BA4-2F3463A73FE6}"/>
            </a:ext>
          </a:extLst>
        </xdr:cNvPr>
        <xdr:cNvCxnSpPr/>
      </xdr:nvCxnSpPr>
      <xdr:spPr>
        <a:xfrm>
          <a:off x="2908300" y="177763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157662</xdr:rowOff>
    </xdr:from>
    <xdr:to>
      <xdr:col>10</xdr:col>
      <xdr:colOff>165100</xdr:colOff>
      <xdr:row>105</xdr:row>
      <xdr:rowOff>87812</xdr:rowOff>
    </xdr:to>
    <xdr:sp macro="" textlink="">
      <xdr:nvSpPr>
        <xdr:cNvPr id="384" name="楕円 383">
          <a:extLst>
            <a:ext uri="{FF2B5EF4-FFF2-40B4-BE49-F238E27FC236}">
              <a16:creationId xmlns:a16="http://schemas.microsoft.com/office/drawing/2014/main" id="{45FCD998-CEAE-4EDD-868B-64C38610394F}"/>
            </a:ext>
          </a:extLst>
        </xdr:cNvPr>
        <xdr:cNvSpPr/>
      </xdr:nvSpPr>
      <xdr:spPr>
        <a:xfrm>
          <a:off x="1968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105</xdr:row>
      <xdr:rowOff>37012</xdr:rowOff>
    </xdr:to>
    <xdr:cxnSp macro="">
      <xdr:nvCxnSpPr>
        <xdr:cNvPr id="385" name="直線コネクタ 384">
          <a:extLst>
            <a:ext uri="{FF2B5EF4-FFF2-40B4-BE49-F238E27FC236}">
              <a16:creationId xmlns:a16="http://schemas.microsoft.com/office/drawing/2014/main" id="{BE070532-55DD-4067-A965-6051945C91CE}"/>
            </a:ext>
          </a:extLst>
        </xdr:cNvPr>
        <xdr:cNvCxnSpPr/>
      </xdr:nvCxnSpPr>
      <xdr:spPr>
        <a:xfrm flipV="1">
          <a:off x="2019300" y="17776371"/>
          <a:ext cx="8890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19429</xdr:rowOff>
    </xdr:from>
    <xdr:ext cx="405111" cy="259045"/>
    <xdr:sp macro="" textlink="">
      <xdr:nvSpPr>
        <xdr:cNvPr id="386" name="n_1mainValue【市民会館】&#10;有形固定資産減価償却率">
          <a:extLst>
            <a:ext uri="{FF2B5EF4-FFF2-40B4-BE49-F238E27FC236}">
              <a16:creationId xmlns:a16="http://schemas.microsoft.com/office/drawing/2014/main" id="{00F484A8-92A0-4554-89A4-554975188D9B}"/>
            </a:ext>
          </a:extLst>
        </xdr:cNvPr>
        <xdr:cNvSpPr txBox="1"/>
      </xdr:nvSpPr>
      <xdr:spPr>
        <a:xfrm>
          <a:off x="35820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87" name="n_2mainValue【市民会館】&#10;有形固定資産減価償却率">
          <a:extLst>
            <a:ext uri="{FF2B5EF4-FFF2-40B4-BE49-F238E27FC236}">
              <a16:creationId xmlns:a16="http://schemas.microsoft.com/office/drawing/2014/main" id="{BB8F77FC-06B2-498F-B0CA-489BC9AE2D75}"/>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78939</xdr:rowOff>
    </xdr:from>
    <xdr:ext cx="405111" cy="259045"/>
    <xdr:sp macro="" textlink="">
      <xdr:nvSpPr>
        <xdr:cNvPr id="388" name="n_3mainValue【市民会館】&#10;有形固定資産減価償却率">
          <a:extLst>
            <a:ext uri="{FF2B5EF4-FFF2-40B4-BE49-F238E27FC236}">
              <a16:creationId xmlns:a16="http://schemas.microsoft.com/office/drawing/2014/main" id="{7D62B3D6-6DF8-40F9-B7E5-5B2972F2D5BE}"/>
            </a:ext>
          </a:extLst>
        </xdr:cNvPr>
        <xdr:cNvSpPr txBox="1"/>
      </xdr:nvSpPr>
      <xdr:spPr>
        <a:xfrm>
          <a:off x="18167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A0DEF1A4-B1F2-4226-8DA4-B1828EBB80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16C4EB50-82B5-431A-A83D-C434B814892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ED380CD-D53F-429A-88E5-468A4664D1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617AD169-A8D3-4C07-B30F-378C26DC78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74D5D2A-83D7-4046-B680-C687C830882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F0615F64-4E9E-43B7-8B60-3F5223190E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BB4170E8-30E8-4778-9AC1-7A67F4E2B7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CA44455-B69E-4E0A-A75B-C76034FBD03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a:extLst>
            <a:ext uri="{FF2B5EF4-FFF2-40B4-BE49-F238E27FC236}">
              <a16:creationId xmlns:a16="http://schemas.microsoft.com/office/drawing/2014/main" id="{EFFFCE58-CE23-48C9-966E-BADF455E125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a:extLst>
            <a:ext uri="{FF2B5EF4-FFF2-40B4-BE49-F238E27FC236}">
              <a16:creationId xmlns:a16="http://schemas.microsoft.com/office/drawing/2014/main" id="{529200B4-F5ED-432D-BE02-C557068937F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9" name="直線コネクタ 398">
          <a:extLst>
            <a:ext uri="{FF2B5EF4-FFF2-40B4-BE49-F238E27FC236}">
              <a16:creationId xmlns:a16="http://schemas.microsoft.com/office/drawing/2014/main" id="{1E0EA219-9101-4720-B651-AB411DC502DB}"/>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0" name="テキスト ボックス 399">
          <a:extLst>
            <a:ext uri="{FF2B5EF4-FFF2-40B4-BE49-F238E27FC236}">
              <a16:creationId xmlns:a16="http://schemas.microsoft.com/office/drawing/2014/main" id="{0F701665-C01F-4D2E-AE18-640D8B7530A6}"/>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1" name="直線コネクタ 400">
          <a:extLst>
            <a:ext uri="{FF2B5EF4-FFF2-40B4-BE49-F238E27FC236}">
              <a16:creationId xmlns:a16="http://schemas.microsoft.com/office/drawing/2014/main" id="{07F8197F-A122-44F3-AA65-B6E96A43EC8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2" name="テキスト ボックス 401">
          <a:extLst>
            <a:ext uri="{FF2B5EF4-FFF2-40B4-BE49-F238E27FC236}">
              <a16:creationId xmlns:a16="http://schemas.microsoft.com/office/drawing/2014/main" id="{F4D03C0A-B6CB-4217-9D76-33B1A9EC03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3" name="直線コネクタ 402">
          <a:extLst>
            <a:ext uri="{FF2B5EF4-FFF2-40B4-BE49-F238E27FC236}">
              <a16:creationId xmlns:a16="http://schemas.microsoft.com/office/drawing/2014/main" id="{94BDBDFF-4EB9-4359-BD7B-B1C437BAE4D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4" name="テキスト ボックス 403">
          <a:extLst>
            <a:ext uri="{FF2B5EF4-FFF2-40B4-BE49-F238E27FC236}">
              <a16:creationId xmlns:a16="http://schemas.microsoft.com/office/drawing/2014/main" id="{78C42385-6AE9-4613-99C8-25C7783E9FA9}"/>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a:extLst>
            <a:ext uri="{FF2B5EF4-FFF2-40B4-BE49-F238E27FC236}">
              <a16:creationId xmlns:a16="http://schemas.microsoft.com/office/drawing/2014/main" id="{1E7C8D46-5FFE-4477-9606-85B0DCC0AC0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6" name="テキスト ボックス 405">
          <a:extLst>
            <a:ext uri="{FF2B5EF4-FFF2-40B4-BE49-F238E27FC236}">
              <a16:creationId xmlns:a16="http://schemas.microsoft.com/office/drawing/2014/main" id="{F9A8BBDF-AD1C-4B84-90AF-0A313E93DCC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市民会館】&#10;一人当たり面積グラフ枠">
          <a:extLst>
            <a:ext uri="{FF2B5EF4-FFF2-40B4-BE49-F238E27FC236}">
              <a16:creationId xmlns:a16="http://schemas.microsoft.com/office/drawing/2014/main" id="{8FFD09A4-B939-4C7E-84A0-A5493CA185D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408" name="直線コネクタ 407">
          <a:extLst>
            <a:ext uri="{FF2B5EF4-FFF2-40B4-BE49-F238E27FC236}">
              <a16:creationId xmlns:a16="http://schemas.microsoft.com/office/drawing/2014/main" id="{F3DB96D2-A26C-444F-83C8-37BA2563C5FD}"/>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409" name="【市民会館】&#10;一人当たり面積最小値テキスト">
          <a:extLst>
            <a:ext uri="{FF2B5EF4-FFF2-40B4-BE49-F238E27FC236}">
              <a16:creationId xmlns:a16="http://schemas.microsoft.com/office/drawing/2014/main" id="{A79167C4-1E22-4D73-B3DE-4C64D0395833}"/>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410" name="直線コネクタ 409">
          <a:extLst>
            <a:ext uri="{FF2B5EF4-FFF2-40B4-BE49-F238E27FC236}">
              <a16:creationId xmlns:a16="http://schemas.microsoft.com/office/drawing/2014/main" id="{1F850AA0-7F8E-4FC6-B04B-07566FED6288}"/>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411" name="【市民会館】&#10;一人当たり面積最大値テキスト">
          <a:extLst>
            <a:ext uri="{FF2B5EF4-FFF2-40B4-BE49-F238E27FC236}">
              <a16:creationId xmlns:a16="http://schemas.microsoft.com/office/drawing/2014/main" id="{B17B8C4F-0CB0-4778-BBCE-521D86B2CF8C}"/>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412" name="直線コネクタ 411">
          <a:extLst>
            <a:ext uri="{FF2B5EF4-FFF2-40B4-BE49-F238E27FC236}">
              <a16:creationId xmlns:a16="http://schemas.microsoft.com/office/drawing/2014/main" id="{49CFD69A-DCFF-4C6F-ACEE-97432C956E8C}"/>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123841</xdr:rowOff>
    </xdr:from>
    <xdr:ext cx="469744" cy="259045"/>
    <xdr:sp macro="" textlink="">
      <xdr:nvSpPr>
        <xdr:cNvPr id="413" name="【市民会館】&#10;一人当たり面積平均値テキスト">
          <a:extLst>
            <a:ext uri="{FF2B5EF4-FFF2-40B4-BE49-F238E27FC236}">
              <a16:creationId xmlns:a16="http://schemas.microsoft.com/office/drawing/2014/main" id="{87DA1CF7-E5D9-4264-8535-9AD6A3FDFBAD}"/>
            </a:ext>
          </a:extLst>
        </xdr:cNvPr>
        <xdr:cNvSpPr txBox="1"/>
      </xdr:nvSpPr>
      <xdr:spPr>
        <a:xfrm>
          <a:off x="105156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414" name="フローチャート: 判断 413">
          <a:extLst>
            <a:ext uri="{FF2B5EF4-FFF2-40B4-BE49-F238E27FC236}">
              <a16:creationId xmlns:a16="http://schemas.microsoft.com/office/drawing/2014/main" id="{58BED367-0E84-4840-9239-1BA94FB00A7F}"/>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415" name="フローチャート: 判断 414">
          <a:extLst>
            <a:ext uri="{FF2B5EF4-FFF2-40B4-BE49-F238E27FC236}">
              <a16:creationId xmlns:a16="http://schemas.microsoft.com/office/drawing/2014/main" id="{A3F9B134-992F-49AD-9B8F-F8444504D67E}"/>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76979</xdr:rowOff>
    </xdr:from>
    <xdr:ext cx="469744" cy="259045"/>
    <xdr:sp macro="" textlink="">
      <xdr:nvSpPr>
        <xdr:cNvPr id="416" name="n_1aveValue【市民会館】&#10;一人当たり面積">
          <a:extLst>
            <a:ext uri="{FF2B5EF4-FFF2-40B4-BE49-F238E27FC236}">
              <a16:creationId xmlns:a16="http://schemas.microsoft.com/office/drawing/2014/main" id="{84586B51-E65F-45D6-8A06-ACB205C41980}"/>
            </a:ext>
          </a:extLst>
        </xdr:cNvPr>
        <xdr:cNvSpPr txBox="1"/>
      </xdr:nvSpPr>
      <xdr:spPr>
        <a:xfrm>
          <a:off x="9391727" y="1807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417" name="フローチャート: 判断 416">
          <a:extLst>
            <a:ext uri="{FF2B5EF4-FFF2-40B4-BE49-F238E27FC236}">
              <a16:creationId xmlns:a16="http://schemas.microsoft.com/office/drawing/2014/main" id="{F3870326-52C1-449D-BE8B-B1210B841F12}"/>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153560</xdr:rowOff>
    </xdr:from>
    <xdr:ext cx="469744" cy="259045"/>
    <xdr:sp macro="" textlink="">
      <xdr:nvSpPr>
        <xdr:cNvPr id="418" name="n_2aveValue【市民会館】&#10;一人当たり面積">
          <a:extLst>
            <a:ext uri="{FF2B5EF4-FFF2-40B4-BE49-F238E27FC236}">
              <a16:creationId xmlns:a16="http://schemas.microsoft.com/office/drawing/2014/main" id="{B17E5029-DF23-459B-A649-50C5D761DF57}"/>
            </a:ext>
          </a:extLst>
        </xdr:cNvPr>
        <xdr:cNvSpPr txBox="1"/>
      </xdr:nvSpPr>
      <xdr:spPr>
        <a:xfrm>
          <a:off x="8515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xdr:rowOff>
    </xdr:from>
    <xdr:to>
      <xdr:col>41</xdr:col>
      <xdr:colOff>101600</xdr:colOff>
      <xdr:row>104</xdr:row>
      <xdr:rowOff>115570</xdr:rowOff>
    </xdr:to>
    <xdr:sp macro="" textlink="">
      <xdr:nvSpPr>
        <xdr:cNvPr id="419" name="フローチャート: 判断 418">
          <a:extLst>
            <a:ext uri="{FF2B5EF4-FFF2-40B4-BE49-F238E27FC236}">
              <a16:creationId xmlns:a16="http://schemas.microsoft.com/office/drawing/2014/main" id="{E007A608-A1A9-493B-8474-9D7BA5D97C32}"/>
            </a:ext>
          </a:extLst>
        </xdr:cNvPr>
        <xdr:cNvSpPr/>
      </xdr:nvSpPr>
      <xdr:spPr>
        <a:xfrm>
          <a:off x="781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106697</xdr:rowOff>
    </xdr:from>
    <xdr:ext cx="469744" cy="259045"/>
    <xdr:sp macro="" textlink="">
      <xdr:nvSpPr>
        <xdr:cNvPr id="420" name="n_3aveValue【市民会館】&#10;一人当たり面積">
          <a:extLst>
            <a:ext uri="{FF2B5EF4-FFF2-40B4-BE49-F238E27FC236}">
              <a16:creationId xmlns:a16="http://schemas.microsoft.com/office/drawing/2014/main" id="{1187F85F-2B31-41FE-87D0-D7F4F30D2DE6}"/>
            </a:ext>
          </a:extLst>
        </xdr:cNvPr>
        <xdr:cNvSpPr txBox="1"/>
      </xdr:nvSpPr>
      <xdr:spPr>
        <a:xfrm>
          <a:off x="7626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58CD4CD-0627-44A9-A75D-D813D5528C1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A3204923-9B8C-45C0-91C6-BE947174AA2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B074606C-9C6C-4F1E-A6B0-BF7901D0B53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7DE30257-B0CD-450D-B8E1-C258E5E2143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CC10EFA8-A95A-41BB-9EB4-62C88ABBCF51}"/>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17399</xdr:rowOff>
    </xdr:from>
    <xdr:to>
      <xdr:col>55</xdr:col>
      <xdr:colOff>50800</xdr:colOff>
      <xdr:row>102</xdr:row>
      <xdr:rowOff>118999</xdr:rowOff>
    </xdr:to>
    <xdr:sp macro="" textlink="">
      <xdr:nvSpPr>
        <xdr:cNvPr id="426" name="楕円 425">
          <a:extLst>
            <a:ext uri="{FF2B5EF4-FFF2-40B4-BE49-F238E27FC236}">
              <a16:creationId xmlns:a16="http://schemas.microsoft.com/office/drawing/2014/main" id="{F2F2C77E-B4F2-4117-BC97-BD1A23F61ED3}"/>
            </a:ext>
          </a:extLst>
        </xdr:cNvPr>
        <xdr:cNvSpPr/>
      </xdr:nvSpPr>
      <xdr:spPr>
        <a:xfrm>
          <a:off x="10426700" y="175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40276</xdr:rowOff>
    </xdr:from>
    <xdr:ext cx="469744" cy="259045"/>
    <xdr:sp macro="" textlink="">
      <xdr:nvSpPr>
        <xdr:cNvPr id="427" name="【市民会館】&#10;一人当たり面積該当値テキスト">
          <a:extLst>
            <a:ext uri="{FF2B5EF4-FFF2-40B4-BE49-F238E27FC236}">
              <a16:creationId xmlns:a16="http://schemas.microsoft.com/office/drawing/2014/main" id="{9E9028E1-89C0-4F1B-805A-57AB7F44B9EA}"/>
            </a:ext>
          </a:extLst>
        </xdr:cNvPr>
        <xdr:cNvSpPr txBox="1"/>
      </xdr:nvSpPr>
      <xdr:spPr>
        <a:xfrm>
          <a:off x="10515600" y="1735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33973</xdr:rowOff>
    </xdr:from>
    <xdr:to>
      <xdr:col>50</xdr:col>
      <xdr:colOff>165100</xdr:colOff>
      <xdr:row>102</xdr:row>
      <xdr:rowOff>135573</xdr:rowOff>
    </xdr:to>
    <xdr:sp macro="" textlink="">
      <xdr:nvSpPr>
        <xdr:cNvPr id="428" name="楕円 427">
          <a:extLst>
            <a:ext uri="{FF2B5EF4-FFF2-40B4-BE49-F238E27FC236}">
              <a16:creationId xmlns:a16="http://schemas.microsoft.com/office/drawing/2014/main" id="{9A9CA76E-250C-4249-A2EC-358BD32EC6E5}"/>
            </a:ext>
          </a:extLst>
        </xdr:cNvPr>
        <xdr:cNvSpPr/>
      </xdr:nvSpPr>
      <xdr:spPr>
        <a:xfrm>
          <a:off x="9588500" y="175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68199</xdr:rowOff>
    </xdr:from>
    <xdr:to>
      <xdr:col>55</xdr:col>
      <xdr:colOff>0</xdr:colOff>
      <xdr:row>102</xdr:row>
      <xdr:rowOff>84773</xdr:rowOff>
    </xdr:to>
    <xdr:cxnSp macro="">
      <xdr:nvCxnSpPr>
        <xdr:cNvPr id="429" name="直線コネクタ 428">
          <a:extLst>
            <a:ext uri="{FF2B5EF4-FFF2-40B4-BE49-F238E27FC236}">
              <a16:creationId xmlns:a16="http://schemas.microsoft.com/office/drawing/2014/main" id="{601B87F3-17A3-4102-B30C-6EC55814469A}"/>
            </a:ext>
          </a:extLst>
        </xdr:cNvPr>
        <xdr:cNvCxnSpPr/>
      </xdr:nvCxnSpPr>
      <xdr:spPr>
        <a:xfrm flipV="1">
          <a:off x="9639300" y="17556099"/>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47117</xdr:rowOff>
    </xdr:from>
    <xdr:to>
      <xdr:col>46</xdr:col>
      <xdr:colOff>38100</xdr:colOff>
      <xdr:row>102</xdr:row>
      <xdr:rowOff>148717</xdr:rowOff>
    </xdr:to>
    <xdr:sp macro="" textlink="">
      <xdr:nvSpPr>
        <xdr:cNvPr id="430" name="楕円 429">
          <a:extLst>
            <a:ext uri="{FF2B5EF4-FFF2-40B4-BE49-F238E27FC236}">
              <a16:creationId xmlns:a16="http://schemas.microsoft.com/office/drawing/2014/main" id="{5CFEC58A-C1A0-4EDF-A075-63402A5B1BEA}"/>
            </a:ext>
          </a:extLst>
        </xdr:cNvPr>
        <xdr:cNvSpPr/>
      </xdr:nvSpPr>
      <xdr:spPr>
        <a:xfrm>
          <a:off x="8699500" y="175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84773</xdr:rowOff>
    </xdr:from>
    <xdr:to>
      <xdr:col>50</xdr:col>
      <xdr:colOff>114300</xdr:colOff>
      <xdr:row>102</xdr:row>
      <xdr:rowOff>97917</xdr:rowOff>
    </xdr:to>
    <xdr:cxnSp macro="">
      <xdr:nvCxnSpPr>
        <xdr:cNvPr id="431" name="直線コネクタ 430">
          <a:extLst>
            <a:ext uri="{FF2B5EF4-FFF2-40B4-BE49-F238E27FC236}">
              <a16:creationId xmlns:a16="http://schemas.microsoft.com/office/drawing/2014/main" id="{2FC449AA-92B9-48B4-9D30-76A0DDF9F9F7}"/>
            </a:ext>
          </a:extLst>
        </xdr:cNvPr>
        <xdr:cNvCxnSpPr/>
      </xdr:nvCxnSpPr>
      <xdr:spPr>
        <a:xfrm flipV="1">
          <a:off x="8750300" y="17572673"/>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157987</xdr:rowOff>
    </xdr:from>
    <xdr:to>
      <xdr:col>41</xdr:col>
      <xdr:colOff>101600</xdr:colOff>
      <xdr:row>102</xdr:row>
      <xdr:rowOff>88137</xdr:rowOff>
    </xdr:to>
    <xdr:sp macro="" textlink="">
      <xdr:nvSpPr>
        <xdr:cNvPr id="432" name="楕円 431">
          <a:extLst>
            <a:ext uri="{FF2B5EF4-FFF2-40B4-BE49-F238E27FC236}">
              <a16:creationId xmlns:a16="http://schemas.microsoft.com/office/drawing/2014/main" id="{D26951F4-2943-4577-AB94-57022433D6DA}"/>
            </a:ext>
          </a:extLst>
        </xdr:cNvPr>
        <xdr:cNvSpPr/>
      </xdr:nvSpPr>
      <xdr:spPr>
        <a:xfrm>
          <a:off x="7810500" y="174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37337</xdr:rowOff>
    </xdr:from>
    <xdr:to>
      <xdr:col>45</xdr:col>
      <xdr:colOff>177800</xdr:colOff>
      <xdr:row>102</xdr:row>
      <xdr:rowOff>97917</xdr:rowOff>
    </xdr:to>
    <xdr:cxnSp macro="">
      <xdr:nvCxnSpPr>
        <xdr:cNvPr id="433" name="直線コネクタ 432">
          <a:extLst>
            <a:ext uri="{FF2B5EF4-FFF2-40B4-BE49-F238E27FC236}">
              <a16:creationId xmlns:a16="http://schemas.microsoft.com/office/drawing/2014/main" id="{E394693B-C550-49C5-97F7-101DF1502114}"/>
            </a:ext>
          </a:extLst>
        </xdr:cNvPr>
        <xdr:cNvCxnSpPr/>
      </xdr:nvCxnSpPr>
      <xdr:spPr>
        <a:xfrm>
          <a:off x="7861300" y="17525237"/>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100</xdr:row>
      <xdr:rowOff>152100</xdr:rowOff>
    </xdr:from>
    <xdr:ext cx="469744" cy="259045"/>
    <xdr:sp macro="" textlink="">
      <xdr:nvSpPr>
        <xdr:cNvPr id="434" name="n_1mainValue【市民会館】&#10;一人当たり面積">
          <a:extLst>
            <a:ext uri="{FF2B5EF4-FFF2-40B4-BE49-F238E27FC236}">
              <a16:creationId xmlns:a16="http://schemas.microsoft.com/office/drawing/2014/main" id="{E240E2BD-B0EC-4029-A07A-E33B29C60AB4}"/>
            </a:ext>
          </a:extLst>
        </xdr:cNvPr>
        <xdr:cNvSpPr txBox="1"/>
      </xdr:nvSpPr>
      <xdr:spPr>
        <a:xfrm>
          <a:off x="9391727" y="172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165244</xdr:rowOff>
    </xdr:from>
    <xdr:ext cx="469744" cy="259045"/>
    <xdr:sp macro="" textlink="">
      <xdr:nvSpPr>
        <xdr:cNvPr id="435" name="n_2mainValue【市民会館】&#10;一人当たり面積">
          <a:extLst>
            <a:ext uri="{FF2B5EF4-FFF2-40B4-BE49-F238E27FC236}">
              <a16:creationId xmlns:a16="http://schemas.microsoft.com/office/drawing/2014/main" id="{2F5B3573-4C7B-4D67-9F3A-D533B23C0472}"/>
            </a:ext>
          </a:extLst>
        </xdr:cNvPr>
        <xdr:cNvSpPr txBox="1"/>
      </xdr:nvSpPr>
      <xdr:spPr>
        <a:xfrm>
          <a:off x="8515427" y="173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104664</xdr:rowOff>
    </xdr:from>
    <xdr:ext cx="469744" cy="259045"/>
    <xdr:sp macro="" textlink="">
      <xdr:nvSpPr>
        <xdr:cNvPr id="436" name="n_3mainValue【市民会館】&#10;一人当たり面積">
          <a:extLst>
            <a:ext uri="{FF2B5EF4-FFF2-40B4-BE49-F238E27FC236}">
              <a16:creationId xmlns:a16="http://schemas.microsoft.com/office/drawing/2014/main" id="{821E3DD1-D2E9-4A61-85CB-2BC1FF457A0E}"/>
            </a:ext>
          </a:extLst>
        </xdr:cNvPr>
        <xdr:cNvSpPr txBox="1"/>
      </xdr:nvSpPr>
      <xdr:spPr>
        <a:xfrm>
          <a:off x="7626427" y="172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a:extLst>
            <a:ext uri="{FF2B5EF4-FFF2-40B4-BE49-F238E27FC236}">
              <a16:creationId xmlns:a16="http://schemas.microsoft.com/office/drawing/2014/main" id="{0387D2BC-37A3-4B88-B8F0-0F91B7A2CDB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a:extLst>
            <a:ext uri="{FF2B5EF4-FFF2-40B4-BE49-F238E27FC236}">
              <a16:creationId xmlns:a16="http://schemas.microsoft.com/office/drawing/2014/main" id="{5144EAD4-A75E-499F-9BF1-EE0B2603A20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a:extLst>
            <a:ext uri="{FF2B5EF4-FFF2-40B4-BE49-F238E27FC236}">
              <a16:creationId xmlns:a16="http://schemas.microsoft.com/office/drawing/2014/main" id="{BFB418B9-1B79-4D57-811C-18550639F2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a:extLst>
            <a:ext uri="{FF2B5EF4-FFF2-40B4-BE49-F238E27FC236}">
              <a16:creationId xmlns:a16="http://schemas.microsoft.com/office/drawing/2014/main" id="{185A63FF-2DEE-45CB-8E96-4FCC0BAEEB2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a:extLst>
            <a:ext uri="{FF2B5EF4-FFF2-40B4-BE49-F238E27FC236}">
              <a16:creationId xmlns:a16="http://schemas.microsoft.com/office/drawing/2014/main" id="{5F17CB92-16F8-4257-B55E-95466F2531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a:extLst>
            <a:ext uri="{FF2B5EF4-FFF2-40B4-BE49-F238E27FC236}">
              <a16:creationId xmlns:a16="http://schemas.microsoft.com/office/drawing/2014/main" id="{FF407721-B09F-4A35-8C57-E6A5C3363B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a:extLst>
            <a:ext uri="{FF2B5EF4-FFF2-40B4-BE49-F238E27FC236}">
              <a16:creationId xmlns:a16="http://schemas.microsoft.com/office/drawing/2014/main" id="{8A3A3286-8432-48D1-B369-C47399A6DB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a:extLst>
            <a:ext uri="{FF2B5EF4-FFF2-40B4-BE49-F238E27FC236}">
              <a16:creationId xmlns:a16="http://schemas.microsoft.com/office/drawing/2014/main" id="{9A6CBD04-9EB0-40A8-B32E-61C1697F6D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a:extLst>
            <a:ext uri="{FF2B5EF4-FFF2-40B4-BE49-F238E27FC236}">
              <a16:creationId xmlns:a16="http://schemas.microsoft.com/office/drawing/2014/main" id="{43005972-B20A-4123-8499-9C2A158C16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a:extLst>
            <a:ext uri="{FF2B5EF4-FFF2-40B4-BE49-F238E27FC236}">
              <a16:creationId xmlns:a16="http://schemas.microsoft.com/office/drawing/2014/main" id="{B3777901-63C6-44E9-8659-A3C95C691C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7" name="直線コネクタ 446">
          <a:extLst>
            <a:ext uri="{FF2B5EF4-FFF2-40B4-BE49-F238E27FC236}">
              <a16:creationId xmlns:a16="http://schemas.microsoft.com/office/drawing/2014/main" id="{BADC35CA-E839-4243-97F9-A3A1E89B25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8" name="テキスト ボックス 447">
          <a:extLst>
            <a:ext uri="{FF2B5EF4-FFF2-40B4-BE49-F238E27FC236}">
              <a16:creationId xmlns:a16="http://schemas.microsoft.com/office/drawing/2014/main" id="{67B95FF9-E81F-4116-9874-93245444FE1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9" name="直線コネクタ 448">
          <a:extLst>
            <a:ext uri="{FF2B5EF4-FFF2-40B4-BE49-F238E27FC236}">
              <a16:creationId xmlns:a16="http://schemas.microsoft.com/office/drawing/2014/main" id="{45A5D7F1-F5FE-455F-A09E-2F9C55D84E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0" name="テキスト ボックス 449">
          <a:extLst>
            <a:ext uri="{FF2B5EF4-FFF2-40B4-BE49-F238E27FC236}">
              <a16:creationId xmlns:a16="http://schemas.microsoft.com/office/drawing/2014/main" id="{C871B01C-3D07-48E5-BCC2-6441FBA48D0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1" name="直線コネクタ 450">
          <a:extLst>
            <a:ext uri="{FF2B5EF4-FFF2-40B4-BE49-F238E27FC236}">
              <a16:creationId xmlns:a16="http://schemas.microsoft.com/office/drawing/2014/main" id="{443C61D8-8FC0-4C2E-A947-453109232D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2" name="テキスト ボックス 451">
          <a:extLst>
            <a:ext uri="{FF2B5EF4-FFF2-40B4-BE49-F238E27FC236}">
              <a16:creationId xmlns:a16="http://schemas.microsoft.com/office/drawing/2014/main" id="{6F9AD2B0-93D4-473F-8A57-E3CFFB2CA7A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3" name="直線コネクタ 452">
          <a:extLst>
            <a:ext uri="{FF2B5EF4-FFF2-40B4-BE49-F238E27FC236}">
              <a16:creationId xmlns:a16="http://schemas.microsoft.com/office/drawing/2014/main" id="{8C97B629-A68F-4A52-A116-1C385F14F40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4" name="テキスト ボックス 453">
          <a:extLst>
            <a:ext uri="{FF2B5EF4-FFF2-40B4-BE49-F238E27FC236}">
              <a16:creationId xmlns:a16="http://schemas.microsoft.com/office/drawing/2014/main" id="{0F790702-D669-48B7-B0C6-2F3361FCC46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5" name="直線コネクタ 454">
          <a:extLst>
            <a:ext uri="{FF2B5EF4-FFF2-40B4-BE49-F238E27FC236}">
              <a16:creationId xmlns:a16="http://schemas.microsoft.com/office/drawing/2014/main" id="{97614586-C5CE-4F50-84F6-863642D3D92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6" name="テキスト ボックス 455">
          <a:extLst>
            <a:ext uri="{FF2B5EF4-FFF2-40B4-BE49-F238E27FC236}">
              <a16:creationId xmlns:a16="http://schemas.microsoft.com/office/drawing/2014/main" id="{C9901927-FB03-4066-A755-CBF6176FC8C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7" name="直線コネクタ 456">
          <a:extLst>
            <a:ext uri="{FF2B5EF4-FFF2-40B4-BE49-F238E27FC236}">
              <a16:creationId xmlns:a16="http://schemas.microsoft.com/office/drawing/2014/main" id="{6CD9086C-0F9F-4FAB-B2C7-49EB5FB304F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8" name="テキスト ボックス 457">
          <a:extLst>
            <a:ext uri="{FF2B5EF4-FFF2-40B4-BE49-F238E27FC236}">
              <a16:creationId xmlns:a16="http://schemas.microsoft.com/office/drawing/2014/main" id="{73D9933C-141D-46B9-9B91-0C013E55BA0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9" name="直線コネクタ 458">
          <a:extLst>
            <a:ext uri="{FF2B5EF4-FFF2-40B4-BE49-F238E27FC236}">
              <a16:creationId xmlns:a16="http://schemas.microsoft.com/office/drawing/2014/main" id="{49D0CE77-E9B0-4C2D-9CC0-4B901290072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0" name="テキスト ボックス 459">
          <a:extLst>
            <a:ext uri="{FF2B5EF4-FFF2-40B4-BE49-F238E27FC236}">
              <a16:creationId xmlns:a16="http://schemas.microsoft.com/office/drawing/2014/main" id="{DA49A08E-9D43-4253-9AF3-F817D767D97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1" name="【一般廃棄物処理施設】&#10;有形固定資産減価償却率グラフ枠">
          <a:extLst>
            <a:ext uri="{FF2B5EF4-FFF2-40B4-BE49-F238E27FC236}">
              <a16:creationId xmlns:a16="http://schemas.microsoft.com/office/drawing/2014/main" id="{F992BD32-3700-493D-95F6-CCC20AE0ECA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462" name="直線コネクタ 461">
          <a:extLst>
            <a:ext uri="{FF2B5EF4-FFF2-40B4-BE49-F238E27FC236}">
              <a16:creationId xmlns:a16="http://schemas.microsoft.com/office/drawing/2014/main" id="{8818BF75-EE39-449A-A554-35F0B27E3156}"/>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463" name="【一般廃棄物処理施設】&#10;有形固定資産減価償却率最小値テキスト">
          <a:extLst>
            <a:ext uri="{FF2B5EF4-FFF2-40B4-BE49-F238E27FC236}">
              <a16:creationId xmlns:a16="http://schemas.microsoft.com/office/drawing/2014/main" id="{70CC18A5-B4BA-498C-B547-FA16D70A7951}"/>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464" name="直線コネクタ 463">
          <a:extLst>
            <a:ext uri="{FF2B5EF4-FFF2-40B4-BE49-F238E27FC236}">
              <a16:creationId xmlns:a16="http://schemas.microsoft.com/office/drawing/2014/main" id="{BB2ACE3F-40DA-41ED-9A61-2CDC920706B5}"/>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65" name="【一般廃棄物処理施設】&#10;有形固定資産減価償却率最大値テキスト">
          <a:extLst>
            <a:ext uri="{FF2B5EF4-FFF2-40B4-BE49-F238E27FC236}">
              <a16:creationId xmlns:a16="http://schemas.microsoft.com/office/drawing/2014/main" id="{BC03E430-DD84-4569-960E-350DF20F777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66" name="直線コネクタ 465">
          <a:extLst>
            <a:ext uri="{FF2B5EF4-FFF2-40B4-BE49-F238E27FC236}">
              <a16:creationId xmlns:a16="http://schemas.microsoft.com/office/drawing/2014/main" id="{AADD01B8-D9C1-43F2-9475-2B488538279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467" name="【一般廃棄物処理施設】&#10;有形固定資産減価償却率平均値テキスト">
          <a:extLst>
            <a:ext uri="{FF2B5EF4-FFF2-40B4-BE49-F238E27FC236}">
              <a16:creationId xmlns:a16="http://schemas.microsoft.com/office/drawing/2014/main" id="{0A4052B5-1700-4741-BDBB-E8C825145C4D}"/>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68" name="フローチャート: 判断 467">
          <a:extLst>
            <a:ext uri="{FF2B5EF4-FFF2-40B4-BE49-F238E27FC236}">
              <a16:creationId xmlns:a16="http://schemas.microsoft.com/office/drawing/2014/main" id="{EB34EBA4-A8B2-4583-86B1-249D83BB64FC}"/>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469" name="フローチャート: 判断 468">
          <a:extLst>
            <a:ext uri="{FF2B5EF4-FFF2-40B4-BE49-F238E27FC236}">
              <a16:creationId xmlns:a16="http://schemas.microsoft.com/office/drawing/2014/main" id="{CEBBB192-3C07-44F5-BDA1-B0081D719CE1}"/>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470" name="n_1aveValue【一般廃棄物処理施設】&#10;有形固定資産減価償却率">
          <a:extLst>
            <a:ext uri="{FF2B5EF4-FFF2-40B4-BE49-F238E27FC236}">
              <a16:creationId xmlns:a16="http://schemas.microsoft.com/office/drawing/2014/main" id="{50B4C6FA-1AC2-49E8-9119-BC6146057F01}"/>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471" name="フローチャート: 判断 470">
          <a:extLst>
            <a:ext uri="{FF2B5EF4-FFF2-40B4-BE49-F238E27FC236}">
              <a16:creationId xmlns:a16="http://schemas.microsoft.com/office/drawing/2014/main" id="{7BF41DB9-EFAF-46F9-85BB-15AA7317F9F2}"/>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165480</xdr:rowOff>
    </xdr:from>
    <xdr:ext cx="405111" cy="259045"/>
    <xdr:sp macro="" textlink="">
      <xdr:nvSpPr>
        <xdr:cNvPr id="472" name="n_2aveValue【一般廃棄物処理施設】&#10;有形固定資産減価償却率">
          <a:extLst>
            <a:ext uri="{FF2B5EF4-FFF2-40B4-BE49-F238E27FC236}">
              <a16:creationId xmlns:a16="http://schemas.microsoft.com/office/drawing/2014/main" id="{6D952474-DC31-4112-9C64-D180FBD47798}"/>
            </a:ext>
          </a:extLst>
        </xdr:cNvPr>
        <xdr:cNvSpPr txBox="1"/>
      </xdr:nvSpPr>
      <xdr:spPr>
        <a:xfrm>
          <a:off x="14389744" y="6166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25400</xdr:rowOff>
    </xdr:from>
    <xdr:to>
      <xdr:col>72</xdr:col>
      <xdr:colOff>38100</xdr:colOff>
      <xdr:row>36</xdr:row>
      <xdr:rowOff>127000</xdr:rowOff>
    </xdr:to>
    <xdr:sp macro="" textlink="">
      <xdr:nvSpPr>
        <xdr:cNvPr id="473" name="フローチャート: 判断 472">
          <a:extLst>
            <a:ext uri="{FF2B5EF4-FFF2-40B4-BE49-F238E27FC236}">
              <a16:creationId xmlns:a16="http://schemas.microsoft.com/office/drawing/2014/main" id="{6A4DDFFE-DE74-4C90-87DC-0E2A290EEE24}"/>
            </a:ext>
          </a:extLst>
        </xdr:cNvPr>
        <xdr:cNvSpPr/>
      </xdr:nvSpPr>
      <xdr:spPr>
        <a:xfrm>
          <a:off x="13652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118127</xdr:rowOff>
    </xdr:from>
    <xdr:ext cx="405111" cy="259045"/>
    <xdr:sp macro="" textlink="">
      <xdr:nvSpPr>
        <xdr:cNvPr id="474" name="n_3aveValue【一般廃棄物処理施設】&#10;有形固定資産減価償却率">
          <a:extLst>
            <a:ext uri="{FF2B5EF4-FFF2-40B4-BE49-F238E27FC236}">
              <a16:creationId xmlns:a16="http://schemas.microsoft.com/office/drawing/2014/main" id="{58023EAA-80C9-460F-BBBB-E1AE8403988D}"/>
            </a:ext>
          </a:extLst>
        </xdr:cNvPr>
        <xdr:cNvSpPr txBox="1"/>
      </xdr:nvSpPr>
      <xdr:spPr>
        <a:xfrm>
          <a:off x="13500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228FCAE0-22A3-4668-91FF-D6DCCCE948D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8C422DE-8E99-4062-BB98-DD4150101E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415B7B5A-4F6B-44D9-8545-B5E66F3BA6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529E59FA-AA75-4144-969B-6F5561F153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3C5FEB2-9B17-4E1F-BA7C-9E579D3469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118473</xdr:rowOff>
    </xdr:from>
    <xdr:to>
      <xdr:col>85</xdr:col>
      <xdr:colOff>177800</xdr:colOff>
      <xdr:row>34</xdr:row>
      <xdr:rowOff>48623</xdr:rowOff>
    </xdr:to>
    <xdr:sp macro="" textlink="">
      <xdr:nvSpPr>
        <xdr:cNvPr id="480" name="楕円 479">
          <a:extLst>
            <a:ext uri="{FF2B5EF4-FFF2-40B4-BE49-F238E27FC236}">
              <a16:creationId xmlns:a16="http://schemas.microsoft.com/office/drawing/2014/main" id="{B0A9B64B-2AD7-43AE-BCC0-4AC8B04F5DC0}"/>
            </a:ext>
          </a:extLst>
        </xdr:cNvPr>
        <xdr:cNvSpPr/>
      </xdr:nvSpPr>
      <xdr:spPr>
        <a:xfrm>
          <a:off x="16268700" y="57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141350</xdr:rowOff>
    </xdr:from>
    <xdr:ext cx="405111" cy="259045"/>
    <xdr:sp macro="" textlink="">
      <xdr:nvSpPr>
        <xdr:cNvPr id="481" name="【一般廃棄物処理施設】&#10;有形固定資産減価償却率該当値テキスト">
          <a:extLst>
            <a:ext uri="{FF2B5EF4-FFF2-40B4-BE49-F238E27FC236}">
              <a16:creationId xmlns:a16="http://schemas.microsoft.com/office/drawing/2014/main" id="{638055A5-AFFC-4EA9-87CA-E82EA832EFA5}"/>
            </a:ext>
          </a:extLst>
        </xdr:cNvPr>
        <xdr:cNvSpPr txBox="1"/>
      </xdr:nvSpPr>
      <xdr:spPr>
        <a:xfrm>
          <a:off x="16357600" y="56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123372</xdr:rowOff>
    </xdr:from>
    <xdr:to>
      <xdr:col>81</xdr:col>
      <xdr:colOff>101600</xdr:colOff>
      <xdr:row>34</xdr:row>
      <xdr:rowOff>53522</xdr:rowOff>
    </xdr:to>
    <xdr:sp macro="" textlink="">
      <xdr:nvSpPr>
        <xdr:cNvPr id="482" name="楕円 481">
          <a:extLst>
            <a:ext uri="{FF2B5EF4-FFF2-40B4-BE49-F238E27FC236}">
              <a16:creationId xmlns:a16="http://schemas.microsoft.com/office/drawing/2014/main" id="{D6C33CEA-AB89-4AC4-A3BE-B2138987EDE8}"/>
            </a:ext>
          </a:extLst>
        </xdr:cNvPr>
        <xdr:cNvSpPr/>
      </xdr:nvSpPr>
      <xdr:spPr>
        <a:xfrm>
          <a:off x="1543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169273</xdr:rowOff>
    </xdr:from>
    <xdr:to>
      <xdr:col>85</xdr:col>
      <xdr:colOff>127000</xdr:colOff>
      <xdr:row>34</xdr:row>
      <xdr:rowOff>2722</xdr:rowOff>
    </xdr:to>
    <xdr:cxnSp macro="">
      <xdr:nvCxnSpPr>
        <xdr:cNvPr id="483" name="直線コネクタ 482">
          <a:extLst>
            <a:ext uri="{FF2B5EF4-FFF2-40B4-BE49-F238E27FC236}">
              <a16:creationId xmlns:a16="http://schemas.microsoft.com/office/drawing/2014/main" id="{F4AB5D00-0163-4DC9-A1C6-15AB5FCFA84B}"/>
            </a:ext>
          </a:extLst>
        </xdr:cNvPr>
        <xdr:cNvCxnSpPr/>
      </xdr:nvCxnSpPr>
      <xdr:spPr>
        <a:xfrm flipV="1">
          <a:off x="15481300" y="582712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129903</xdr:rowOff>
    </xdr:from>
    <xdr:to>
      <xdr:col>76</xdr:col>
      <xdr:colOff>165100</xdr:colOff>
      <xdr:row>34</xdr:row>
      <xdr:rowOff>60053</xdr:rowOff>
    </xdr:to>
    <xdr:sp macro="" textlink="">
      <xdr:nvSpPr>
        <xdr:cNvPr id="484" name="楕円 483">
          <a:extLst>
            <a:ext uri="{FF2B5EF4-FFF2-40B4-BE49-F238E27FC236}">
              <a16:creationId xmlns:a16="http://schemas.microsoft.com/office/drawing/2014/main" id="{24B4006B-7A7A-4D89-8386-ACEC52629126}"/>
            </a:ext>
          </a:extLst>
        </xdr:cNvPr>
        <xdr:cNvSpPr/>
      </xdr:nvSpPr>
      <xdr:spPr>
        <a:xfrm>
          <a:off x="14541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2722</xdr:rowOff>
    </xdr:from>
    <xdr:to>
      <xdr:col>81</xdr:col>
      <xdr:colOff>50800</xdr:colOff>
      <xdr:row>34</xdr:row>
      <xdr:rowOff>9253</xdr:rowOff>
    </xdr:to>
    <xdr:cxnSp macro="">
      <xdr:nvCxnSpPr>
        <xdr:cNvPr id="485" name="直線コネクタ 484">
          <a:extLst>
            <a:ext uri="{FF2B5EF4-FFF2-40B4-BE49-F238E27FC236}">
              <a16:creationId xmlns:a16="http://schemas.microsoft.com/office/drawing/2014/main" id="{F0E33951-826D-4739-AF9D-7C763DF3C6ED}"/>
            </a:ext>
          </a:extLst>
        </xdr:cNvPr>
        <xdr:cNvCxnSpPr/>
      </xdr:nvCxnSpPr>
      <xdr:spPr>
        <a:xfrm flipV="1">
          <a:off x="14592300" y="58320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144599</xdr:rowOff>
    </xdr:from>
    <xdr:to>
      <xdr:col>72</xdr:col>
      <xdr:colOff>38100</xdr:colOff>
      <xdr:row>34</xdr:row>
      <xdr:rowOff>74749</xdr:rowOff>
    </xdr:to>
    <xdr:sp macro="" textlink="">
      <xdr:nvSpPr>
        <xdr:cNvPr id="486" name="楕円 485">
          <a:extLst>
            <a:ext uri="{FF2B5EF4-FFF2-40B4-BE49-F238E27FC236}">
              <a16:creationId xmlns:a16="http://schemas.microsoft.com/office/drawing/2014/main" id="{294FE5B2-950B-4FBF-9AA9-7692105BEB98}"/>
            </a:ext>
          </a:extLst>
        </xdr:cNvPr>
        <xdr:cNvSpPr/>
      </xdr:nvSpPr>
      <xdr:spPr>
        <a:xfrm>
          <a:off x="13652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9253</xdr:rowOff>
    </xdr:from>
    <xdr:to>
      <xdr:col>76</xdr:col>
      <xdr:colOff>114300</xdr:colOff>
      <xdr:row>34</xdr:row>
      <xdr:rowOff>23949</xdr:rowOff>
    </xdr:to>
    <xdr:cxnSp macro="">
      <xdr:nvCxnSpPr>
        <xdr:cNvPr id="487" name="直線コネクタ 486">
          <a:extLst>
            <a:ext uri="{FF2B5EF4-FFF2-40B4-BE49-F238E27FC236}">
              <a16:creationId xmlns:a16="http://schemas.microsoft.com/office/drawing/2014/main" id="{4581F79F-047D-437B-A3F7-539505C2CB21}"/>
            </a:ext>
          </a:extLst>
        </xdr:cNvPr>
        <xdr:cNvCxnSpPr/>
      </xdr:nvCxnSpPr>
      <xdr:spPr>
        <a:xfrm flipV="1">
          <a:off x="13703300" y="583855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70049</xdr:rowOff>
    </xdr:from>
    <xdr:ext cx="405111" cy="259045"/>
    <xdr:sp macro="" textlink="">
      <xdr:nvSpPr>
        <xdr:cNvPr id="488" name="n_1mainValue【一般廃棄物処理施設】&#10;有形固定資産減価償却率">
          <a:extLst>
            <a:ext uri="{FF2B5EF4-FFF2-40B4-BE49-F238E27FC236}">
              <a16:creationId xmlns:a16="http://schemas.microsoft.com/office/drawing/2014/main" id="{342F132F-FA6A-4C6A-A9D0-F089F8242890}"/>
            </a:ext>
          </a:extLst>
        </xdr:cNvPr>
        <xdr:cNvSpPr txBox="1"/>
      </xdr:nvSpPr>
      <xdr:spPr>
        <a:xfrm>
          <a:off x="1526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76580</xdr:rowOff>
    </xdr:from>
    <xdr:ext cx="405111" cy="259045"/>
    <xdr:sp macro="" textlink="">
      <xdr:nvSpPr>
        <xdr:cNvPr id="489" name="n_2mainValue【一般廃棄物処理施設】&#10;有形固定資産減価償却率">
          <a:extLst>
            <a:ext uri="{FF2B5EF4-FFF2-40B4-BE49-F238E27FC236}">
              <a16:creationId xmlns:a16="http://schemas.microsoft.com/office/drawing/2014/main" id="{C5AA83F6-8239-4DF5-BB76-A949B016575B}"/>
            </a:ext>
          </a:extLst>
        </xdr:cNvPr>
        <xdr:cNvSpPr txBox="1"/>
      </xdr:nvSpPr>
      <xdr:spPr>
        <a:xfrm>
          <a:off x="143897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91276</xdr:rowOff>
    </xdr:from>
    <xdr:ext cx="405111" cy="259045"/>
    <xdr:sp macro="" textlink="">
      <xdr:nvSpPr>
        <xdr:cNvPr id="490" name="n_3mainValue【一般廃棄物処理施設】&#10;有形固定資産減価償却率">
          <a:extLst>
            <a:ext uri="{FF2B5EF4-FFF2-40B4-BE49-F238E27FC236}">
              <a16:creationId xmlns:a16="http://schemas.microsoft.com/office/drawing/2014/main" id="{A0F10B4D-D27F-47DF-B593-052EA18EBFF8}"/>
            </a:ext>
          </a:extLst>
        </xdr:cNvPr>
        <xdr:cNvSpPr txBox="1"/>
      </xdr:nvSpPr>
      <xdr:spPr>
        <a:xfrm>
          <a:off x="13500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1F7AD5B1-422F-480A-8019-8A357CDD9EC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3EEA2CD6-DD2C-4378-AF27-01EEDBBA1E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4D83D1B4-8291-46AB-9C9B-098778ACC0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6370D397-3AE9-4112-B250-7DAFBA326E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FF6CD10B-2DF3-44FA-BDE3-5C5EAA2450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089392E9-FE3D-4C11-A04B-E5766AEDE3E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F5AF2497-F8E5-4357-922D-FAF31A3376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78CAE8E1-44DC-4591-AAB2-F67CCA3614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a:extLst>
            <a:ext uri="{FF2B5EF4-FFF2-40B4-BE49-F238E27FC236}">
              <a16:creationId xmlns:a16="http://schemas.microsoft.com/office/drawing/2014/main" id="{8D10E99B-EB3B-42AF-9A52-6BB9D3F875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a:extLst>
            <a:ext uri="{FF2B5EF4-FFF2-40B4-BE49-F238E27FC236}">
              <a16:creationId xmlns:a16="http://schemas.microsoft.com/office/drawing/2014/main" id="{09F868A2-BA1E-4BB9-8439-38F550A8360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1" name="直線コネクタ 500">
          <a:extLst>
            <a:ext uri="{FF2B5EF4-FFF2-40B4-BE49-F238E27FC236}">
              <a16:creationId xmlns:a16="http://schemas.microsoft.com/office/drawing/2014/main" id="{96729172-2F72-44CA-B9D1-7D0E1B0A7CC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2" name="テキスト ボックス 501">
          <a:extLst>
            <a:ext uri="{FF2B5EF4-FFF2-40B4-BE49-F238E27FC236}">
              <a16:creationId xmlns:a16="http://schemas.microsoft.com/office/drawing/2014/main" id="{39564526-B2E7-4E57-9409-C3DA0BD3953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3" name="直線コネクタ 502">
          <a:extLst>
            <a:ext uri="{FF2B5EF4-FFF2-40B4-BE49-F238E27FC236}">
              <a16:creationId xmlns:a16="http://schemas.microsoft.com/office/drawing/2014/main" id="{C0EDF2F5-7EB2-4FCE-AC08-964B10C01F3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4" name="テキスト ボックス 503">
          <a:extLst>
            <a:ext uri="{FF2B5EF4-FFF2-40B4-BE49-F238E27FC236}">
              <a16:creationId xmlns:a16="http://schemas.microsoft.com/office/drawing/2014/main" id="{AC522494-F658-4BD8-84B3-B04ADBCAD767}"/>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5" name="直線コネクタ 504">
          <a:extLst>
            <a:ext uri="{FF2B5EF4-FFF2-40B4-BE49-F238E27FC236}">
              <a16:creationId xmlns:a16="http://schemas.microsoft.com/office/drawing/2014/main" id="{D4CD6A1E-44F5-4C47-B3A8-2CF55251674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06" name="テキスト ボックス 505">
          <a:extLst>
            <a:ext uri="{FF2B5EF4-FFF2-40B4-BE49-F238E27FC236}">
              <a16:creationId xmlns:a16="http://schemas.microsoft.com/office/drawing/2014/main" id="{03EC686D-55DB-4AA6-B9C2-416D9EFD4F7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7" name="直線コネクタ 506">
          <a:extLst>
            <a:ext uri="{FF2B5EF4-FFF2-40B4-BE49-F238E27FC236}">
              <a16:creationId xmlns:a16="http://schemas.microsoft.com/office/drawing/2014/main" id="{4DC4A859-60E0-4672-8215-24A4E6D2A6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08" name="テキスト ボックス 507">
          <a:extLst>
            <a:ext uri="{FF2B5EF4-FFF2-40B4-BE49-F238E27FC236}">
              <a16:creationId xmlns:a16="http://schemas.microsoft.com/office/drawing/2014/main" id="{A17EECD7-7CBA-4F3E-8B3F-B562D7808C4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9" name="直線コネクタ 508">
          <a:extLst>
            <a:ext uri="{FF2B5EF4-FFF2-40B4-BE49-F238E27FC236}">
              <a16:creationId xmlns:a16="http://schemas.microsoft.com/office/drawing/2014/main" id="{75945CDB-9402-4E72-9CA6-8A410E8C03F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0" name="テキスト ボックス 509">
          <a:extLst>
            <a:ext uri="{FF2B5EF4-FFF2-40B4-BE49-F238E27FC236}">
              <a16:creationId xmlns:a16="http://schemas.microsoft.com/office/drawing/2014/main" id="{CCF4BF70-EE59-4A15-B1D6-926645728C3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1" name="直線コネクタ 510">
          <a:extLst>
            <a:ext uri="{FF2B5EF4-FFF2-40B4-BE49-F238E27FC236}">
              <a16:creationId xmlns:a16="http://schemas.microsoft.com/office/drawing/2014/main" id="{4455DEE9-73D8-48D0-BF2F-91333CD89DD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2" name="テキスト ボックス 511">
          <a:extLst>
            <a:ext uri="{FF2B5EF4-FFF2-40B4-BE49-F238E27FC236}">
              <a16:creationId xmlns:a16="http://schemas.microsoft.com/office/drawing/2014/main" id="{63D76A5E-F76A-4C67-88B3-0D283DB641F4}"/>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a:extLst>
            <a:ext uri="{FF2B5EF4-FFF2-40B4-BE49-F238E27FC236}">
              <a16:creationId xmlns:a16="http://schemas.microsoft.com/office/drawing/2014/main" id="{FCB28CC0-4439-4B0D-8363-789EF5A3919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4" name="テキスト ボックス 513">
          <a:extLst>
            <a:ext uri="{FF2B5EF4-FFF2-40B4-BE49-F238E27FC236}">
              <a16:creationId xmlns:a16="http://schemas.microsoft.com/office/drawing/2014/main" id="{A2883612-8686-4E77-A025-A3FE5B3EE3C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a:extLst>
            <a:ext uri="{FF2B5EF4-FFF2-40B4-BE49-F238E27FC236}">
              <a16:creationId xmlns:a16="http://schemas.microsoft.com/office/drawing/2014/main" id="{86202044-2079-4C9D-ACE1-3EE3824040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516" name="直線コネクタ 515">
          <a:extLst>
            <a:ext uri="{FF2B5EF4-FFF2-40B4-BE49-F238E27FC236}">
              <a16:creationId xmlns:a16="http://schemas.microsoft.com/office/drawing/2014/main" id="{E6ECDFDD-D981-4AED-8A23-3AA6EDA46576}"/>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517" name="【一般廃棄物処理施設】&#10;一人当たり有形固定資産（償却資産）額最小値テキスト">
          <a:extLst>
            <a:ext uri="{FF2B5EF4-FFF2-40B4-BE49-F238E27FC236}">
              <a16:creationId xmlns:a16="http://schemas.microsoft.com/office/drawing/2014/main" id="{D05C9656-116E-4832-B609-17170D5A1567}"/>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518" name="直線コネクタ 517">
          <a:extLst>
            <a:ext uri="{FF2B5EF4-FFF2-40B4-BE49-F238E27FC236}">
              <a16:creationId xmlns:a16="http://schemas.microsoft.com/office/drawing/2014/main" id="{91358ABD-A476-406B-962C-E95A6446E3E8}"/>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519" name="【一般廃棄物処理施設】&#10;一人当たり有形固定資産（償却資産）額最大値テキスト">
          <a:extLst>
            <a:ext uri="{FF2B5EF4-FFF2-40B4-BE49-F238E27FC236}">
              <a16:creationId xmlns:a16="http://schemas.microsoft.com/office/drawing/2014/main" id="{48C4BA35-CFEA-42F7-86BC-FDEC1215CACC}"/>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520" name="直線コネクタ 519">
          <a:extLst>
            <a:ext uri="{FF2B5EF4-FFF2-40B4-BE49-F238E27FC236}">
              <a16:creationId xmlns:a16="http://schemas.microsoft.com/office/drawing/2014/main" id="{C141E0B1-3DA6-4ECF-AB31-83AC1FB40C63}"/>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93365</xdr:rowOff>
    </xdr:from>
    <xdr:ext cx="599010" cy="259045"/>
    <xdr:sp macro="" textlink="">
      <xdr:nvSpPr>
        <xdr:cNvPr id="521" name="【一般廃棄物処理施設】&#10;一人当たり有形固定資産（償却資産）額平均値テキスト">
          <a:extLst>
            <a:ext uri="{FF2B5EF4-FFF2-40B4-BE49-F238E27FC236}">
              <a16:creationId xmlns:a16="http://schemas.microsoft.com/office/drawing/2014/main" id="{806D00B8-DE20-4E56-997C-D3BCE8D48D0D}"/>
            </a:ext>
          </a:extLst>
        </xdr:cNvPr>
        <xdr:cNvSpPr txBox="1"/>
      </xdr:nvSpPr>
      <xdr:spPr>
        <a:xfrm>
          <a:off x="22199600" y="6951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522" name="フローチャート: 判断 521">
          <a:extLst>
            <a:ext uri="{FF2B5EF4-FFF2-40B4-BE49-F238E27FC236}">
              <a16:creationId xmlns:a16="http://schemas.microsoft.com/office/drawing/2014/main" id="{39F63DDC-ECE0-4324-AF34-A31CBAE6D49A}"/>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523" name="フローチャート: 判断 522">
          <a:extLst>
            <a:ext uri="{FF2B5EF4-FFF2-40B4-BE49-F238E27FC236}">
              <a16:creationId xmlns:a16="http://schemas.microsoft.com/office/drawing/2014/main" id="{95F763F8-70FE-482A-A08E-65FDCE0103B5}"/>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81549</xdr:rowOff>
    </xdr:from>
    <xdr:ext cx="599010" cy="259045"/>
    <xdr:sp macro="" textlink="">
      <xdr:nvSpPr>
        <xdr:cNvPr id="524" name="n_1aveValue【一般廃棄物処理施設】&#10;一人当たり有形固定資産（償却資産）額">
          <a:extLst>
            <a:ext uri="{FF2B5EF4-FFF2-40B4-BE49-F238E27FC236}">
              <a16:creationId xmlns:a16="http://schemas.microsoft.com/office/drawing/2014/main" id="{9821E418-CC73-4659-90FF-A7333BA48216}"/>
            </a:ext>
          </a:extLst>
        </xdr:cNvPr>
        <xdr:cNvSpPr txBox="1"/>
      </xdr:nvSpPr>
      <xdr:spPr>
        <a:xfrm>
          <a:off x="210110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525" name="フローチャート: 判断 524">
          <a:extLst>
            <a:ext uri="{FF2B5EF4-FFF2-40B4-BE49-F238E27FC236}">
              <a16:creationId xmlns:a16="http://schemas.microsoft.com/office/drawing/2014/main" id="{6EB87CDF-C3ED-4200-9227-9593270D02C4}"/>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77316</xdr:rowOff>
    </xdr:from>
    <xdr:ext cx="599010" cy="259045"/>
    <xdr:sp macro="" textlink="">
      <xdr:nvSpPr>
        <xdr:cNvPr id="526" name="n_2aveValue【一般廃棄物処理施設】&#10;一人当たり有形固定資産（償却資産）額">
          <a:extLst>
            <a:ext uri="{FF2B5EF4-FFF2-40B4-BE49-F238E27FC236}">
              <a16:creationId xmlns:a16="http://schemas.microsoft.com/office/drawing/2014/main" id="{C337E6C0-E39E-4357-9360-7E5D065380C2}"/>
            </a:ext>
          </a:extLst>
        </xdr:cNvPr>
        <xdr:cNvSpPr txBox="1"/>
      </xdr:nvSpPr>
      <xdr:spPr>
        <a:xfrm>
          <a:off x="20134795" y="710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1030</xdr:rowOff>
    </xdr:from>
    <xdr:to>
      <xdr:col>102</xdr:col>
      <xdr:colOff>165100</xdr:colOff>
      <xdr:row>41</xdr:row>
      <xdr:rowOff>102630</xdr:rowOff>
    </xdr:to>
    <xdr:sp macro="" textlink="">
      <xdr:nvSpPr>
        <xdr:cNvPr id="527" name="フローチャート: 判断 526">
          <a:extLst>
            <a:ext uri="{FF2B5EF4-FFF2-40B4-BE49-F238E27FC236}">
              <a16:creationId xmlns:a16="http://schemas.microsoft.com/office/drawing/2014/main" id="{F7B7F21D-ACDB-4FA0-A466-559791630654}"/>
            </a:ext>
          </a:extLst>
        </xdr:cNvPr>
        <xdr:cNvSpPr/>
      </xdr:nvSpPr>
      <xdr:spPr>
        <a:xfrm>
          <a:off x="19494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93757</xdr:rowOff>
    </xdr:from>
    <xdr:ext cx="599010" cy="259045"/>
    <xdr:sp macro="" textlink="">
      <xdr:nvSpPr>
        <xdr:cNvPr id="528" name="n_3aveValue【一般廃棄物処理施設】&#10;一人当たり有形固定資産（償却資産）額">
          <a:extLst>
            <a:ext uri="{FF2B5EF4-FFF2-40B4-BE49-F238E27FC236}">
              <a16:creationId xmlns:a16="http://schemas.microsoft.com/office/drawing/2014/main" id="{C3D18C8F-0B5B-448C-AFAF-DB40721D7FD2}"/>
            </a:ext>
          </a:extLst>
        </xdr:cNvPr>
        <xdr:cNvSpPr txBox="1"/>
      </xdr:nvSpPr>
      <xdr:spPr>
        <a:xfrm>
          <a:off x="19245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04E9F90-B147-4BE5-8999-CB1ED51048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67EB774-DE70-4A2F-8C16-AA78B45179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B38DA36-057E-4F47-A2E8-A3B86876EE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AEFD00D-C608-4AE6-9AA2-2016F3B36E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2521E3CE-A107-41BB-9F66-F7499C034D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41142</xdr:rowOff>
    </xdr:from>
    <xdr:to>
      <xdr:col>116</xdr:col>
      <xdr:colOff>114300</xdr:colOff>
      <xdr:row>40</xdr:row>
      <xdr:rowOff>142742</xdr:rowOff>
    </xdr:to>
    <xdr:sp macro="" textlink="">
      <xdr:nvSpPr>
        <xdr:cNvPr id="534" name="楕円 533">
          <a:extLst>
            <a:ext uri="{FF2B5EF4-FFF2-40B4-BE49-F238E27FC236}">
              <a16:creationId xmlns:a16="http://schemas.microsoft.com/office/drawing/2014/main" id="{B76EDB49-3057-4C64-B16F-CF49479E7CFA}"/>
            </a:ext>
          </a:extLst>
        </xdr:cNvPr>
        <xdr:cNvSpPr/>
      </xdr:nvSpPr>
      <xdr:spPr>
        <a:xfrm>
          <a:off x="22110700" y="68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64019</xdr:rowOff>
    </xdr:from>
    <xdr:ext cx="599010" cy="259045"/>
    <xdr:sp macro="" textlink="">
      <xdr:nvSpPr>
        <xdr:cNvPr id="535" name="【一般廃棄物処理施設】&#10;一人当たり有形固定資産（償却資産）額該当値テキスト">
          <a:extLst>
            <a:ext uri="{FF2B5EF4-FFF2-40B4-BE49-F238E27FC236}">
              <a16:creationId xmlns:a16="http://schemas.microsoft.com/office/drawing/2014/main" id="{E3E04EC4-E104-401C-93BE-D892FCF1F542}"/>
            </a:ext>
          </a:extLst>
        </xdr:cNvPr>
        <xdr:cNvSpPr txBox="1"/>
      </xdr:nvSpPr>
      <xdr:spPr>
        <a:xfrm>
          <a:off x="22199600" y="675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48278</xdr:rowOff>
    </xdr:from>
    <xdr:to>
      <xdr:col>112</xdr:col>
      <xdr:colOff>38100</xdr:colOff>
      <xdr:row>40</xdr:row>
      <xdr:rowOff>149878</xdr:rowOff>
    </xdr:to>
    <xdr:sp macro="" textlink="">
      <xdr:nvSpPr>
        <xdr:cNvPr id="536" name="楕円 535">
          <a:extLst>
            <a:ext uri="{FF2B5EF4-FFF2-40B4-BE49-F238E27FC236}">
              <a16:creationId xmlns:a16="http://schemas.microsoft.com/office/drawing/2014/main" id="{702312BE-27DB-486B-8A1E-38F5E0DE5A4E}"/>
            </a:ext>
          </a:extLst>
        </xdr:cNvPr>
        <xdr:cNvSpPr/>
      </xdr:nvSpPr>
      <xdr:spPr>
        <a:xfrm>
          <a:off x="21272500" y="69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91942</xdr:rowOff>
    </xdr:from>
    <xdr:to>
      <xdr:col>116</xdr:col>
      <xdr:colOff>63500</xdr:colOff>
      <xdr:row>40</xdr:row>
      <xdr:rowOff>99078</xdr:rowOff>
    </xdr:to>
    <xdr:cxnSp macro="">
      <xdr:nvCxnSpPr>
        <xdr:cNvPr id="537" name="直線コネクタ 536">
          <a:extLst>
            <a:ext uri="{FF2B5EF4-FFF2-40B4-BE49-F238E27FC236}">
              <a16:creationId xmlns:a16="http://schemas.microsoft.com/office/drawing/2014/main" id="{E810B50F-F829-4F40-BA09-2C3A8FC9D71A}"/>
            </a:ext>
          </a:extLst>
        </xdr:cNvPr>
        <xdr:cNvCxnSpPr/>
      </xdr:nvCxnSpPr>
      <xdr:spPr>
        <a:xfrm flipV="1">
          <a:off x="21323300" y="6949942"/>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53781</xdr:rowOff>
    </xdr:from>
    <xdr:to>
      <xdr:col>107</xdr:col>
      <xdr:colOff>101600</xdr:colOff>
      <xdr:row>40</xdr:row>
      <xdr:rowOff>155381</xdr:rowOff>
    </xdr:to>
    <xdr:sp macro="" textlink="">
      <xdr:nvSpPr>
        <xdr:cNvPr id="538" name="楕円 537">
          <a:extLst>
            <a:ext uri="{FF2B5EF4-FFF2-40B4-BE49-F238E27FC236}">
              <a16:creationId xmlns:a16="http://schemas.microsoft.com/office/drawing/2014/main" id="{6C16144D-1C7F-4A10-97E3-AE63913F33A8}"/>
            </a:ext>
          </a:extLst>
        </xdr:cNvPr>
        <xdr:cNvSpPr/>
      </xdr:nvSpPr>
      <xdr:spPr>
        <a:xfrm>
          <a:off x="20383500" y="69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99078</xdr:rowOff>
    </xdr:from>
    <xdr:to>
      <xdr:col>111</xdr:col>
      <xdr:colOff>177800</xdr:colOff>
      <xdr:row>40</xdr:row>
      <xdr:rowOff>104581</xdr:rowOff>
    </xdr:to>
    <xdr:cxnSp macro="">
      <xdr:nvCxnSpPr>
        <xdr:cNvPr id="539" name="直線コネクタ 538">
          <a:extLst>
            <a:ext uri="{FF2B5EF4-FFF2-40B4-BE49-F238E27FC236}">
              <a16:creationId xmlns:a16="http://schemas.microsoft.com/office/drawing/2014/main" id="{2E8E3650-B593-40A2-B62C-0EEBA1714F07}"/>
            </a:ext>
          </a:extLst>
        </xdr:cNvPr>
        <xdr:cNvCxnSpPr/>
      </xdr:nvCxnSpPr>
      <xdr:spPr>
        <a:xfrm flipV="1">
          <a:off x="20434300" y="6957078"/>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58334</xdr:rowOff>
    </xdr:from>
    <xdr:to>
      <xdr:col>102</xdr:col>
      <xdr:colOff>165100</xdr:colOff>
      <xdr:row>40</xdr:row>
      <xdr:rowOff>159934</xdr:rowOff>
    </xdr:to>
    <xdr:sp macro="" textlink="">
      <xdr:nvSpPr>
        <xdr:cNvPr id="540" name="楕円 539">
          <a:extLst>
            <a:ext uri="{FF2B5EF4-FFF2-40B4-BE49-F238E27FC236}">
              <a16:creationId xmlns:a16="http://schemas.microsoft.com/office/drawing/2014/main" id="{D0C02F31-78DD-4D59-9324-FDB419476DD3}"/>
            </a:ext>
          </a:extLst>
        </xdr:cNvPr>
        <xdr:cNvSpPr/>
      </xdr:nvSpPr>
      <xdr:spPr>
        <a:xfrm>
          <a:off x="19494500" y="69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104581</xdr:rowOff>
    </xdr:from>
    <xdr:to>
      <xdr:col>107</xdr:col>
      <xdr:colOff>50800</xdr:colOff>
      <xdr:row>40</xdr:row>
      <xdr:rowOff>109134</xdr:rowOff>
    </xdr:to>
    <xdr:cxnSp macro="">
      <xdr:nvCxnSpPr>
        <xdr:cNvPr id="541" name="直線コネクタ 540">
          <a:extLst>
            <a:ext uri="{FF2B5EF4-FFF2-40B4-BE49-F238E27FC236}">
              <a16:creationId xmlns:a16="http://schemas.microsoft.com/office/drawing/2014/main" id="{5B8325DE-4107-46F2-8089-47EB0024C19D}"/>
            </a:ext>
          </a:extLst>
        </xdr:cNvPr>
        <xdr:cNvCxnSpPr/>
      </xdr:nvCxnSpPr>
      <xdr:spPr>
        <a:xfrm flipV="1">
          <a:off x="19545300" y="6962581"/>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166405</xdr:rowOff>
    </xdr:from>
    <xdr:ext cx="599010" cy="259045"/>
    <xdr:sp macro="" textlink="">
      <xdr:nvSpPr>
        <xdr:cNvPr id="542" name="n_1mainValue【一般廃棄物処理施設】&#10;一人当たり有形固定資産（償却資産）額">
          <a:extLst>
            <a:ext uri="{FF2B5EF4-FFF2-40B4-BE49-F238E27FC236}">
              <a16:creationId xmlns:a16="http://schemas.microsoft.com/office/drawing/2014/main" id="{60CA37C1-D02F-45C8-85D0-67828B549BD8}"/>
            </a:ext>
          </a:extLst>
        </xdr:cNvPr>
        <xdr:cNvSpPr txBox="1"/>
      </xdr:nvSpPr>
      <xdr:spPr>
        <a:xfrm>
          <a:off x="21011095" y="668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458</xdr:rowOff>
    </xdr:from>
    <xdr:ext cx="599010" cy="259045"/>
    <xdr:sp macro="" textlink="">
      <xdr:nvSpPr>
        <xdr:cNvPr id="543" name="n_2mainValue【一般廃棄物処理施設】&#10;一人当たり有形固定資産（償却資産）額">
          <a:extLst>
            <a:ext uri="{FF2B5EF4-FFF2-40B4-BE49-F238E27FC236}">
              <a16:creationId xmlns:a16="http://schemas.microsoft.com/office/drawing/2014/main" id="{87D06849-A0B9-4287-8522-1E743737DDD7}"/>
            </a:ext>
          </a:extLst>
        </xdr:cNvPr>
        <xdr:cNvSpPr txBox="1"/>
      </xdr:nvSpPr>
      <xdr:spPr>
        <a:xfrm>
          <a:off x="20134795" y="668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5011</xdr:rowOff>
    </xdr:from>
    <xdr:ext cx="599010" cy="259045"/>
    <xdr:sp macro="" textlink="">
      <xdr:nvSpPr>
        <xdr:cNvPr id="544" name="n_3mainValue【一般廃棄物処理施設】&#10;一人当たり有形固定資産（償却資産）額">
          <a:extLst>
            <a:ext uri="{FF2B5EF4-FFF2-40B4-BE49-F238E27FC236}">
              <a16:creationId xmlns:a16="http://schemas.microsoft.com/office/drawing/2014/main" id="{4043DDDA-44EE-4B8C-8175-77D85FDF0E46}"/>
            </a:ext>
          </a:extLst>
        </xdr:cNvPr>
        <xdr:cNvSpPr txBox="1"/>
      </xdr:nvSpPr>
      <xdr:spPr>
        <a:xfrm>
          <a:off x="19245795" y="66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5" name="正方形/長方形 544">
          <a:extLst>
            <a:ext uri="{FF2B5EF4-FFF2-40B4-BE49-F238E27FC236}">
              <a16:creationId xmlns:a16="http://schemas.microsoft.com/office/drawing/2014/main" id="{C378F498-6896-4327-B237-5AC4439AE6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6" name="正方形/長方形 545">
          <a:extLst>
            <a:ext uri="{FF2B5EF4-FFF2-40B4-BE49-F238E27FC236}">
              <a16:creationId xmlns:a16="http://schemas.microsoft.com/office/drawing/2014/main" id="{EC9B69DA-3166-4833-8CF8-C0BA76EF4FC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7" name="正方形/長方形 546">
          <a:extLst>
            <a:ext uri="{FF2B5EF4-FFF2-40B4-BE49-F238E27FC236}">
              <a16:creationId xmlns:a16="http://schemas.microsoft.com/office/drawing/2014/main" id="{45BA48A5-A37B-4CB3-9591-1C426C60F7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8" name="正方形/長方形 547">
          <a:extLst>
            <a:ext uri="{FF2B5EF4-FFF2-40B4-BE49-F238E27FC236}">
              <a16:creationId xmlns:a16="http://schemas.microsoft.com/office/drawing/2014/main" id="{8B134B90-EEB1-44FA-884E-2AF42E3F092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9" name="正方形/長方形 548">
          <a:extLst>
            <a:ext uri="{FF2B5EF4-FFF2-40B4-BE49-F238E27FC236}">
              <a16:creationId xmlns:a16="http://schemas.microsoft.com/office/drawing/2014/main" id="{7D6901AC-99E4-4840-ABD5-C39B2E316C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0" name="正方形/長方形 549">
          <a:extLst>
            <a:ext uri="{FF2B5EF4-FFF2-40B4-BE49-F238E27FC236}">
              <a16:creationId xmlns:a16="http://schemas.microsoft.com/office/drawing/2014/main" id="{E31A48A7-E478-4E2D-998D-8A31625435F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1" name="正方形/長方形 550">
          <a:extLst>
            <a:ext uri="{FF2B5EF4-FFF2-40B4-BE49-F238E27FC236}">
              <a16:creationId xmlns:a16="http://schemas.microsoft.com/office/drawing/2014/main" id="{6B75C01E-6259-431A-94FB-9B16F5FE87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2" name="正方形/長方形 551">
          <a:extLst>
            <a:ext uri="{FF2B5EF4-FFF2-40B4-BE49-F238E27FC236}">
              <a16:creationId xmlns:a16="http://schemas.microsoft.com/office/drawing/2014/main" id="{EB29C59E-B34F-47F5-9921-2851B343DD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3" name="テキスト ボックス 552">
          <a:extLst>
            <a:ext uri="{FF2B5EF4-FFF2-40B4-BE49-F238E27FC236}">
              <a16:creationId xmlns:a16="http://schemas.microsoft.com/office/drawing/2014/main" id="{36924653-40DD-4E15-BFC6-88921D1FB0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4" name="直線コネクタ 553">
          <a:extLst>
            <a:ext uri="{FF2B5EF4-FFF2-40B4-BE49-F238E27FC236}">
              <a16:creationId xmlns:a16="http://schemas.microsoft.com/office/drawing/2014/main" id="{2471AAA2-3259-4646-B2D0-6BBE9AE721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5" name="直線コネクタ 554">
          <a:extLst>
            <a:ext uri="{FF2B5EF4-FFF2-40B4-BE49-F238E27FC236}">
              <a16:creationId xmlns:a16="http://schemas.microsoft.com/office/drawing/2014/main" id="{72F24769-8CA8-4890-BD72-9252A0A7736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6" name="テキスト ボックス 555">
          <a:extLst>
            <a:ext uri="{FF2B5EF4-FFF2-40B4-BE49-F238E27FC236}">
              <a16:creationId xmlns:a16="http://schemas.microsoft.com/office/drawing/2014/main" id="{5EA10B44-A37E-40CC-B01E-FBF9A0E2F83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7" name="直線コネクタ 556">
          <a:extLst>
            <a:ext uri="{FF2B5EF4-FFF2-40B4-BE49-F238E27FC236}">
              <a16:creationId xmlns:a16="http://schemas.microsoft.com/office/drawing/2014/main" id="{FA7A3948-FE65-4C8A-98F0-DE073C92ECC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8" name="テキスト ボックス 557">
          <a:extLst>
            <a:ext uri="{FF2B5EF4-FFF2-40B4-BE49-F238E27FC236}">
              <a16:creationId xmlns:a16="http://schemas.microsoft.com/office/drawing/2014/main" id="{6C2CA5BF-411D-480A-BEF3-4BF17DA978B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9" name="直線コネクタ 558">
          <a:extLst>
            <a:ext uri="{FF2B5EF4-FFF2-40B4-BE49-F238E27FC236}">
              <a16:creationId xmlns:a16="http://schemas.microsoft.com/office/drawing/2014/main" id="{7B00034C-072E-4DE7-B381-926AC0E36D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0" name="テキスト ボックス 559">
          <a:extLst>
            <a:ext uri="{FF2B5EF4-FFF2-40B4-BE49-F238E27FC236}">
              <a16:creationId xmlns:a16="http://schemas.microsoft.com/office/drawing/2014/main" id="{7DD18DFF-45A6-4871-BECB-B932860C97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1" name="直線コネクタ 560">
          <a:extLst>
            <a:ext uri="{FF2B5EF4-FFF2-40B4-BE49-F238E27FC236}">
              <a16:creationId xmlns:a16="http://schemas.microsoft.com/office/drawing/2014/main" id="{6A275A1C-F64B-4180-86FC-2780330A913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2" name="テキスト ボックス 561">
          <a:extLst>
            <a:ext uri="{FF2B5EF4-FFF2-40B4-BE49-F238E27FC236}">
              <a16:creationId xmlns:a16="http://schemas.microsoft.com/office/drawing/2014/main" id="{2479DC7A-72DC-47D5-BBAD-9336C07B7B5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3" name="直線コネクタ 562">
          <a:extLst>
            <a:ext uri="{FF2B5EF4-FFF2-40B4-BE49-F238E27FC236}">
              <a16:creationId xmlns:a16="http://schemas.microsoft.com/office/drawing/2014/main" id="{4712EC28-72AF-4CEA-B259-8CEA8BC6F1C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4" name="テキスト ボックス 563">
          <a:extLst>
            <a:ext uri="{FF2B5EF4-FFF2-40B4-BE49-F238E27FC236}">
              <a16:creationId xmlns:a16="http://schemas.microsoft.com/office/drawing/2014/main" id="{07A7D2AE-B552-4C31-992C-A12B4EF066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5" name="直線コネクタ 564">
          <a:extLst>
            <a:ext uri="{FF2B5EF4-FFF2-40B4-BE49-F238E27FC236}">
              <a16:creationId xmlns:a16="http://schemas.microsoft.com/office/drawing/2014/main" id="{61B3A162-63F3-47BF-B2C1-BD3EC020448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6" name="テキスト ボックス 565">
          <a:extLst>
            <a:ext uri="{FF2B5EF4-FFF2-40B4-BE49-F238E27FC236}">
              <a16:creationId xmlns:a16="http://schemas.microsoft.com/office/drawing/2014/main" id="{B29F7E1D-D4F5-4923-8784-435987B3681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7" name="直線コネクタ 566">
          <a:extLst>
            <a:ext uri="{FF2B5EF4-FFF2-40B4-BE49-F238E27FC236}">
              <a16:creationId xmlns:a16="http://schemas.microsoft.com/office/drawing/2014/main" id="{A0B32A9B-4C21-483B-8CC9-FCC4C5E371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8" name="テキスト ボックス 567">
          <a:extLst>
            <a:ext uri="{FF2B5EF4-FFF2-40B4-BE49-F238E27FC236}">
              <a16:creationId xmlns:a16="http://schemas.microsoft.com/office/drawing/2014/main" id="{3526A1B3-6992-483E-82E3-FED8FD26090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9" name="【保健センター・保健所】&#10;有形固定資産減価償却率グラフ枠">
          <a:extLst>
            <a:ext uri="{FF2B5EF4-FFF2-40B4-BE49-F238E27FC236}">
              <a16:creationId xmlns:a16="http://schemas.microsoft.com/office/drawing/2014/main" id="{8296A294-7E34-41B0-BE44-43D60BC1A6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96338</xdr:rowOff>
    </xdr:to>
    <xdr:cxnSp macro="">
      <xdr:nvCxnSpPr>
        <xdr:cNvPr id="570" name="直線コネクタ 569">
          <a:extLst>
            <a:ext uri="{FF2B5EF4-FFF2-40B4-BE49-F238E27FC236}">
              <a16:creationId xmlns:a16="http://schemas.microsoft.com/office/drawing/2014/main" id="{7073060A-65FD-4A03-BE10-7FAD05142D25}"/>
            </a:ext>
          </a:extLst>
        </xdr:cNvPr>
        <xdr:cNvCxnSpPr/>
      </xdr:nvCxnSpPr>
      <xdr:spPr>
        <a:xfrm flipV="1">
          <a:off x="16318864" y="9470572"/>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100165</xdr:rowOff>
    </xdr:from>
    <xdr:ext cx="405111" cy="259045"/>
    <xdr:sp macro="" textlink="">
      <xdr:nvSpPr>
        <xdr:cNvPr id="571" name="【保健センター・保健所】&#10;有形固定資産減価償却率最小値テキスト">
          <a:extLst>
            <a:ext uri="{FF2B5EF4-FFF2-40B4-BE49-F238E27FC236}">
              <a16:creationId xmlns:a16="http://schemas.microsoft.com/office/drawing/2014/main" id="{FE59008E-6832-444F-AF1B-7D89C2DAD635}"/>
            </a:ext>
          </a:extLst>
        </xdr:cNvPr>
        <xdr:cNvSpPr txBox="1"/>
      </xdr:nvSpPr>
      <xdr:spPr>
        <a:xfrm>
          <a:off x="16357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96338</xdr:rowOff>
    </xdr:from>
    <xdr:to>
      <xdr:col>86</xdr:col>
      <xdr:colOff>25400</xdr:colOff>
      <xdr:row>63</xdr:row>
      <xdr:rowOff>96338</xdr:rowOff>
    </xdr:to>
    <xdr:cxnSp macro="">
      <xdr:nvCxnSpPr>
        <xdr:cNvPr id="572" name="直線コネクタ 571">
          <a:extLst>
            <a:ext uri="{FF2B5EF4-FFF2-40B4-BE49-F238E27FC236}">
              <a16:creationId xmlns:a16="http://schemas.microsoft.com/office/drawing/2014/main" id="{F27B1595-FBB6-475A-8317-CBC23B79B3F2}"/>
            </a:ext>
          </a:extLst>
        </xdr:cNvPr>
        <xdr:cNvCxnSpPr/>
      </xdr:nvCxnSpPr>
      <xdr:spPr>
        <a:xfrm>
          <a:off x="16230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73" name="【保健センター・保健所】&#10;有形固定資産減価償却率最大値テキスト">
          <a:extLst>
            <a:ext uri="{FF2B5EF4-FFF2-40B4-BE49-F238E27FC236}">
              <a16:creationId xmlns:a16="http://schemas.microsoft.com/office/drawing/2014/main" id="{DE984EA3-794D-48C2-B205-3400B6051429}"/>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4" name="直線コネクタ 573">
          <a:extLst>
            <a:ext uri="{FF2B5EF4-FFF2-40B4-BE49-F238E27FC236}">
              <a16:creationId xmlns:a16="http://schemas.microsoft.com/office/drawing/2014/main" id="{FF70FD50-CEB5-4600-8A3E-118D2CBFFEB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75" name="【保健センター・保健所】&#10;有形固定資産減価償却率平均値テキスト">
          <a:extLst>
            <a:ext uri="{FF2B5EF4-FFF2-40B4-BE49-F238E27FC236}">
              <a16:creationId xmlns:a16="http://schemas.microsoft.com/office/drawing/2014/main" id="{19EA2A7B-9E55-4F0C-8C6C-3A422A5C0D2C}"/>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76" name="フローチャート: 判断 575">
          <a:extLst>
            <a:ext uri="{FF2B5EF4-FFF2-40B4-BE49-F238E27FC236}">
              <a16:creationId xmlns:a16="http://schemas.microsoft.com/office/drawing/2014/main" id="{B511210D-2B90-474C-9C41-B8037136B16C}"/>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128815</xdr:rowOff>
    </xdr:from>
    <xdr:to>
      <xdr:col>81</xdr:col>
      <xdr:colOff>101600</xdr:colOff>
      <xdr:row>60</xdr:row>
      <xdr:rowOff>58965</xdr:rowOff>
    </xdr:to>
    <xdr:sp macro="" textlink="">
      <xdr:nvSpPr>
        <xdr:cNvPr id="577" name="フローチャート: 判断 576">
          <a:extLst>
            <a:ext uri="{FF2B5EF4-FFF2-40B4-BE49-F238E27FC236}">
              <a16:creationId xmlns:a16="http://schemas.microsoft.com/office/drawing/2014/main" id="{582ED88B-3A3E-4349-98CD-9513C3829A5F}"/>
            </a:ext>
          </a:extLst>
        </xdr:cNvPr>
        <xdr:cNvSpPr/>
      </xdr:nvSpPr>
      <xdr:spPr>
        <a:xfrm>
          <a:off x="15430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50092</xdr:rowOff>
    </xdr:from>
    <xdr:ext cx="405111" cy="259045"/>
    <xdr:sp macro="" textlink="">
      <xdr:nvSpPr>
        <xdr:cNvPr id="578" name="n_1aveValue【保健センター・保健所】&#10;有形固定資産減価償却率">
          <a:extLst>
            <a:ext uri="{FF2B5EF4-FFF2-40B4-BE49-F238E27FC236}">
              <a16:creationId xmlns:a16="http://schemas.microsoft.com/office/drawing/2014/main" id="{E4225BC5-3468-4C06-9439-B90920E037D4}"/>
            </a:ext>
          </a:extLst>
        </xdr:cNvPr>
        <xdr:cNvSpPr txBox="1"/>
      </xdr:nvSpPr>
      <xdr:spPr>
        <a:xfrm>
          <a:off x="152660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7983</xdr:rowOff>
    </xdr:from>
    <xdr:to>
      <xdr:col>76</xdr:col>
      <xdr:colOff>165100</xdr:colOff>
      <xdr:row>60</xdr:row>
      <xdr:rowOff>109583</xdr:rowOff>
    </xdr:to>
    <xdr:sp macro="" textlink="">
      <xdr:nvSpPr>
        <xdr:cNvPr id="579" name="フローチャート: 判断 578">
          <a:extLst>
            <a:ext uri="{FF2B5EF4-FFF2-40B4-BE49-F238E27FC236}">
              <a16:creationId xmlns:a16="http://schemas.microsoft.com/office/drawing/2014/main" id="{71BA26B1-C3B2-466C-AAF2-C4CEF7C83C72}"/>
            </a:ext>
          </a:extLst>
        </xdr:cNvPr>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100710</xdr:rowOff>
    </xdr:from>
    <xdr:ext cx="405111" cy="259045"/>
    <xdr:sp macro="" textlink="">
      <xdr:nvSpPr>
        <xdr:cNvPr id="580" name="n_2aveValue【保健センター・保健所】&#10;有形固定資産減価償却率">
          <a:extLst>
            <a:ext uri="{FF2B5EF4-FFF2-40B4-BE49-F238E27FC236}">
              <a16:creationId xmlns:a16="http://schemas.microsoft.com/office/drawing/2014/main" id="{DC4D469B-A2D6-40BF-91C5-7801E72943BB}"/>
            </a:ext>
          </a:extLst>
        </xdr:cNvPr>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29210</xdr:rowOff>
    </xdr:from>
    <xdr:to>
      <xdr:col>72</xdr:col>
      <xdr:colOff>38100</xdr:colOff>
      <xdr:row>60</xdr:row>
      <xdr:rowOff>130810</xdr:rowOff>
    </xdr:to>
    <xdr:sp macro="" textlink="">
      <xdr:nvSpPr>
        <xdr:cNvPr id="581" name="フローチャート: 判断 580">
          <a:extLst>
            <a:ext uri="{FF2B5EF4-FFF2-40B4-BE49-F238E27FC236}">
              <a16:creationId xmlns:a16="http://schemas.microsoft.com/office/drawing/2014/main" id="{319688B0-3FA2-459C-9CCE-8C2C91BD023E}"/>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121937</xdr:rowOff>
    </xdr:from>
    <xdr:ext cx="405111" cy="259045"/>
    <xdr:sp macro="" textlink="">
      <xdr:nvSpPr>
        <xdr:cNvPr id="582" name="n_3aveValue【保健センター・保健所】&#10;有形固定資産減価償却率">
          <a:extLst>
            <a:ext uri="{FF2B5EF4-FFF2-40B4-BE49-F238E27FC236}">
              <a16:creationId xmlns:a16="http://schemas.microsoft.com/office/drawing/2014/main" id="{5A657000-A5F4-4FF7-8968-C34970ACE56B}"/>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1D02A685-0CAE-4B1C-8942-F5FEDBAA73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4A84EEE7-DB61-4B66-BF86-764E513B90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502355EF-67AC-4E89-8E07-56F83DE3D4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26880FC2-B371-4A58-8299-83D45218E71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65FD56A0-5334-42B2-96C3-4D63A17E54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50437</xdr:rowOff>
    </xdr:from>
    <xdr:to>
      <xdr:col>85</xdr:col>
      <xdr:colOff>177800</xdr:colOff>
      <xdr:row>57</xdr:row>
      <xdr:rowOff>152037</xdr:rowOff>
    </xdr:to>
    <xdr:sp macro="" textlink="">
      <xdr:nvSpPr>
        <xdr:cNvPr id="588" name="楕円 587">
          <a:extLst>
            <a:ext uri="{FF2B5EF4-FFF2-40B4-BE49-F238E27FC236}">
              <a16:creationId xmlns:a16="http://schemas.microsoft.com/office/drawing/2014/main" id="{9D401C8D-016C-490B-B6B9-751C0FC6B6B7}"/>
            </a:ext>
          </a:extLst>
        </xdr:cNvPr>
        <xdr:cNvSpPr/>
      </xdr:nvSpPr>
      <xdr:spPr>
        <a:xfrm>
          <a:off x="16268700" y="98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73314</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D9048BC2-8BEE-4524-99F7-671D77A99CE2}"/>
            </a:ext>
          </a:extLst>
        </xdr:cNvPr>
        <xdr:cNvSpPr txBox="1"/>
      </xdr:nvSpPr>
      <xdr:spPr>
        <a:xfrm>
          <a:off x="16357600" y="967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11249</xdr:rowOff>
    </xdr:from>
    <xdr:to>
      <xdr:col>81</xdr:col>
      <xdr:colOff>101600</xdr:colOff>
      <xdr:row>58</xdr:row>
      <xdr:rowOff>112849</xdr:rowOff>
    </xdr:to>
    <xdr:sp macro="" textlink="">
      <xdr:nvSpPr>
        <xdr:cNvPr id="590" name="楕円 589">
          <a:extLst>
            <a:ext uri="{FF2B5EF4-FFF2-40B4-BE49-F238E27FC236}">
              <a16:creationId xmlns:a16="http://schemas.microsoft.com/office/drawing/2014/main" id="{656DD780-4B6F-483A-BF69-340B840C4F6A}"/>
            </a:ext>
          </a:extLst>
        </xdr:cNvPr>
        <xdr:cNvSpPr/>
      </xdr:nvSpPr>
      <xdr:spPr>
        <a:xfrm>
          <a:off x="15430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101237</xdr:rowOff>
    </xdr:from>
    <xdr:to>
      <xdr:col>85</xdr:col>
      <xdr:colOff>127000</xdr:colOff>
      <xdr:row>58</xdr:row>
      <xdr:rowOff>62049</xdr:rowOff>
    </xdr:to>
    <xdr:cxnSp macro="">
      <xdr:nvCxnSpPr>
        <xdr:cNvPr id="591" name="直線コネクタ 590">
          <a:extLst>
            <a:ext uri="{FF2B5EF4-FFF2-40B4-BE49-F238E27FC236}">
              <a16:creationId xmlns:a16="http://schemas.microsoft.com/office/drawing/2014/main" id="{4102D360-B96E-4760-B175-4352D687D30A}"/>
            </a:ext>
          </a:extLst>
        </xdr:cNvPr>
        <xdr:cNvCxnSpPr/>
      </xdr:nvCxnSpPr>
      <xdr:spPr>
        <a:xfrm flipV="1">
          <a:off x="15481300" y="9873887"/>
          <a:ext cx="8382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27577</xdr:rowOff>
    </xdr:from>
    <xdr:to>
      <xdr:col>76</xdr:col>
      <xdr:colOff>165100</xdr:colOff>
      <xdr:row>58</xdr:row>
      <xdr:rowOff>129177</xdr:rowOff>
    </xdr:to>
    <xdr:sp macro="" textlink="">
      <xdr:nvSpPr>
        <xdr:cNvPr id="592" name="楕円 591">
          <a:extLst>
            <a:ext uri="{FF2B5EF4-FFF2-40B4-BE49-F238E27FC236}">
              <a16:creationId xmlns:a16="http://schemas.microsoft.com/office/drawing/2014/main" id="{E61C7160-1D5E-48AC-93F3-2548A0BFC5CC}"/>
            </a:ext>
          </a:extLst>
        </xdr:cNvPr>
        <xdr:cNvSpPr/>
      </xdr:nvSpPr>
      <xdr:spPr>
        <a:xfrm>
          <a:off x="14541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62049</xdr:rowOff>
    </xdr:from>
    <xdr:to>
      <xdr:col>81</xdr:col>
      <xdr:colOff>50800</xdr:colOff>
      <xdr:row>58</xdr:row>
      <xdr:rowOff>78377</xdr:rowOff>
    </xdr:to>
    <xdr:cxnSp macro="">
      <xdr:nvCxnSpPr>
        <xdr:cNvPr id="593" name="直線コネクタ 592">
          <a:extLst>
            <a:ext uri="{FF2B5EF4-FFF2-40B4-BE49-F238E27FC236}">
              <a16:creationId xmlns:a16="http://schemas.microsoft.com/office/drawing/2014/main" id="{8EB3F1C0-5239-400F-AD55-2925979CB602}"/>
            </a:ext>
          </a:extLst>
        </xdr:cNvPr>
        <xdr:cNvCxnSpPr/>
      </xdr:nvCxnSpPr>
      <xdr:spPr>
        <a:xfrm flipV="1">
          <a:off x="14592300" y="100061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94" name="楕円 593">
          <a:extLst>
            <a:ext uri="{FF2B5EF4-FFF2-40B4-BE49-F238E27FC236}">
              <a16:creationId xmlns:a16="http://schemas.microsoft.com/office/drawing/2014/main" id="{43063FC7-C418-41C7-AD14-81E1A2514BF4}"/>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78377</xdr:rowOff>
    </xdr:from>
    <xdr:to>
      <xdr:col>76</xdr:col>
      <xdr:colOff>114300</xdr:colOff>
      <xdr:row>60</xdr:row>
      <xdr:rowOff>65315</xdr:rowOff>
    </xdr:to>
    <xdr:cxnSp macro="">
      <xdr:nvCxnSpPr>
        <xdr:cNvPr id="595" name="直線コネクタ 594">
          <a:extLst>
            <a:ext uri="{FF2B5EF4-FFF2-40B4-BE49-F238E27FC236}">
              <a16:creationId xmlns:a16="http://schemas.microsoft.com/office/drawing/2014/main" id="{06AC502C-840B-46E1-8AFE-DB8FA340D880}"/>
            </a:ext>
          </a:extLst>
        </xdr:cNvPr>
        <xdr:cNvCxnSpPr/>
      </xdr:nvCxnSpPr>
      <xdr:spPr>
        <a:xfrm flipV="1">
          <a:off x="13703300" y="10022477"/>
          <a:ext cx="889000" cy="32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129376</xdr:rowOff>
    </xdr:from>
    <xdr:ext cx="405111" cy="259045"/>
    <xdr:sp macro="" textlink="">
      <xdr:nvSpPr>
        <xdr:cNvPr id="596" name="n_1mainValue【保健センター・保健所】&#10;有形固定資産減価償却率">
          <a:extLst>
            <a:ext uri="{FF2B5EF4-FFF2-40B4-BE49-F238E27FC236}">
              <a16:creationId xmlns:a16="http://schemas.microsoft.com/office/drawing/2014/main" id="{B9766A3C-F84E-4EBE-8FD6-C50A54CA9183}"/>
            </a:ext>
          </a:extLst>
        </xdr:cNvPr>
        <xdr:cNvSpPr txBox="1"/>
      </xdr:nvSpPr>
      <xdr:spPr>
        <a:xfrm>
          <a:off x="152660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145704</xdr:rowOff>
    </xdr:from>
    <xdr:ext cx="405111" cy="259045"/>
    <xdr:sp macro="" textlink="">
      <xdr:nvSpPr>
        <xdr:cNvPr id="597" name="n_2mainValue【保健センター・保健所】&#10;有形固定資産減価償却率">
          <a:extLst>
            <a:ext uri="{FF2B5EF4-FFF2-40B4-BE49-F238E27FC236}">
              <a16:creationId xmlns:a16="http://schemas.microsoft.com/office/drawing/2014/main" id="{7DEB4255-D8B8-45D8-9FEC-8ADB721A0E7B}"/>
            </a:ext>
          </a:extLst>
        </xdr:cNvPr>
        <xdr:cNvSpPr txBox="1"/>
      </xdr:nvSpPr>
      <xdr:spPr>
        <a:xfrm>
          <a:off x="14389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132642</xdr:rowOff>
    </xdr:from>
    <xdr:ext cx="405111" cy="259045"/>
    <xdr:sp macro="" textlink="">
      <xdr:nvSpPr>
        <xdr:cNvPr id="598" name="n_3mainValue【保健センター・保健所】&#10;有形固定資産減価償却率">
          <a:extLst>
            <a:ext uri="{FF2B5EF4-FFF2-40B4-BE49-F238E27FC236}">
              <a16:creationId xmlns:a16="http://schemas.microsoft.com/office/drawing/2014/main" id="{6C965251-D05B-410D-B098-6CB629B7A53C}"/>
            </a:ext>
          </a:extLst>
        </xdr:cNvPr>
        <xdr:cNvSpPr txBox="1"/>
      </xdr:nvSpPr>
      <xdr:spPr>
        <a:xfrm>
          <a:off x="13500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a:extLst>
            <a:ext uri="{FF2B5EF4-FFF2-40B4-BE49-F238E27FC236}">
              <a16:creationId xmlns:a16="http://schemas.microsoft.com/office/drawing/2014/main" id="{3427C6CC-FC02-4CE2-BA09-4ACFFADDD5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a:extLst>
            <a:ext uri="{FF2B5EF4-FFF2-40B4-BE49-F238E27FC236}">
              <a16:creationId xmlns:a16="http://schemas.microsoft.com/office/drawing/2014/main" id="{F780F500-7A9A-49FA-A38F-5CFA518778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a:extLst>
            <a:ext uri="{FF2B5EF4-FFF2-40B4-BE49-F238E27FC236}">
              <a16:creationId xmlns:a16="http://schemas.microsoft.com/office/drawing/2014/main" id="{D583493D-81D6-477C-BADD-8422395F4E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a:extLst>
            <a:ext uri="{FF2B5EF4-FFF2-40B4-BE49-F238E27FC236}">
              <a16:creationId xmlns:a16="http://schemas.microsoft.com/office/drawing/2014/main" id="{E4D28338-F3D3-4577-A317-4A14CAD1B3D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a:extLst>
            <a:ext uri="{FF2B5EF4-FFF2-40B4-BE49-F238E27FC236}">
              <a16:creationId xmlns:a16="http://schemas.microsoft.com/office/drawing/2014/main" id="{6B17A7ED-4B1F-4D21-9A0D-D89AD2322F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a:extLst>
            <a:ext uri="{FF2B5EF4-FFF2-40B4-BE49-F238E27FC236}">
              <a16:creationId xmlns:a16="http://schemas.microsoft.com/office/drawing/2014/main" id="{72E65690-833A-4432-9133-8948CD519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a:extLst>
            <a:ext uri="{FF2B5EF4-FFF2-40B4-BE49-F238E27FC236}">
              <a16:creationId xmlns:a16="http://schemas.microsoft.com/office/drawing/2014/main" id="{ACC3698E-891F-4AA7-916B-C4D3EA3A8DE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a:extLst>
            <a:ext uri="{FF2B5EF4-FFF2-40B4-BE49-F238E27FC236}">
              <a16:creationId xmlns:a16="http://schemas.microsoft.com/office/drawing/2014/main" id="{D97BF55B-2A37-4193-A641-CEA3F3C3712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a:extLst>
            <a:ext uri="{FF2B5EF4-FFF2-40B4-BE49-F238E27FC236}">
              <a16:creationId xmlns:a16="http://schemas.microsoft.com/office/drawing/2014/main" id="{C181DB98-DF0C-4196-B3AE-E40ACBBD55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a:extLst>
            <a:ext uri="{FF2B5EF4-FFF2-40B4-BE49-F238E27FC236}">
              <a16:creationId xmlns:a16="http://schemas.microsoft.com/office/drawing/2014/main" id="{51393377-9CF7-45C4-8EAA-79B4479C2D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9" name="直線コネクタ 608">
          <a:extLst>
            <a:ext uri="{FF2B5EF4-FFF2-40B4-BE49-F238E27FC236}">
              <a16:creationId xmlns:a16="http://schemas.microsoft.com/office/drawing/2014/main" id="{CFDE1CCA-3A4C-4DA6-B232-C88F2B32797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0" name="テキスト ボックス 609">
          <a:extLst>
            <a:ext uri="{FF2B5EF4-FFF2-40B4-BE49-F238E27FC236}">
              <a16:creationId xmlns:a16="http://schemas.microsoft.com/office/drawing/2014/main" id="{93745337-5A4C-4E8E-A010-4307FEF00B3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1" name="直線コネクタ 610">
          <a:extLst>
            <a:ext uri="{FF2B5EF4-FFF2-40B4-BE49-F238E27FC236}">
              <a16:creationId xmlns:a16="http://schemas.microsoft.com/office/drawing/2014/main" id="{7BE5080F-CC6E-4D92-AA10-FFB845CEA35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2" name="テキスト ボックス 611">
          <a:extLst>
            <a:ext uri="{FF2B5EF4-FFF2-40B4-BE49-F238E27FC236}">
              <a16:creationId xmlns:a16="http://schemas.microsoft.com/office/drawing/2014/main" id="{41E4B813-BFDD-4E40-83DD-7427329649BE}"/>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3" name="直線コネクタ 612">
          <a:extLst>
            <a:ext uri="{FF2B5EF4-FFF2-40B4-BE49-F238E27FC236}">
              <a16:creationId xmlns:a16="http://schemas.microsoft.com/office/drawing/2014/main" id="{A99F5789-4BE4-471F-8050-60BCF06C0F7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4" name="テキスト ボックス 613">
          <a:extLst>
            <a:ext uri="{FF2B5EF4-FFF2-40B4-BE49-F238E27FC236}">
              <a16:creationId xmlns:a16="http://schemas.microsoft.com/office/drawing/2014/main" id="{119854E0-EFB2-45A1-A188-1E347DC5C549}"/>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5" name="直線コネクタ 614">
          <a:extLst>
            <a:ext uri="{FF2B5EF4-FFF2-40B4-BE49-F238E27FC236}">
              <a16:creationId xmlns:a16="http://schemas.microsoft.com/office/drawing/2014/main" id="{3D2095A6-2C52-41C3-B993-620C87838E9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6" name="テキスト ボックス 615">
          <a:extLst>
            <a:ext uri="{FF2B5EF4-FFF2-40B4-BE49-F238E27FC236}">
              <a16:creationId xmlns:a16="http://schemas.microsoft.com/office/drawing/2014/main" id="{8912A81D-CF16-486D-A5B2-57097CB9DA8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7" name="直線コネクタ 616">
          <a:extLst>
            <a:ext uri="{FF2B5EF4-FFF2-40B4-BE49-F238E27FC236}">
              <a16:creationId xmlns:a16="http://schemas.microsoft.com/office/drawing/2014/main" id="{DB8D5C2C-429A-4773-8C31-5D855A54AF7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8" name="テキスト ボックス 617">
          <a:extLst>
            <a:ext uri="{FF2B5EF4-FFF2-40B4-BE49-F238E27FC236}">
              <a16:creationId xmlns:a16="http://schemas.microsoft.com/office/drawing/2014/main" id="{DBF3D99E-1815-4922-85C3-E4D8C6FA240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9" name="直線コネクタ 618">
          <a:extLst>
            <a:ext uri="{FF2B5EF4-FFF2-40B4-BE49-F238E27FC236}">
              <a16:creationId xmlns:a16="http://schemas.microsoft.com/office/drawing/2014/main" id="{9819F85C-CB28-488F-8CA9-D6AC86BCF8F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0" name="テキスト ボックス 619">
          <a:extLst>
            <a:ext uri="{FF2B5EF4-FFF2-40B4-BE49-F238E27FC236}">
              <a16:creationId xmlns:a16="http://schemas.microsoft.com/office/drawing/2014/main" id="{E6B99FCB-ED80-4080-8F8D-AFD699059122}"/>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1" name="直線コネクタ 620">
          <a:extLst>
            <a:ext uri="{FF2B5EF4-FFF2-40B4-BE49-F238E27FC236}">
              <a16:creationId xmlns:a16="http://schemas.microsoft.com/office/drawing/2014/main" id="{F453DF7C-B3E1-455C-A09A-9827B85272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2" name="テキスト ボックス 621">
          <a:extLst>
            <a:ext uri="{FF2B5EF4-FFF2-40B4-BE49-F238E27FC236}">
              <a16:creationId xmlns:a16="http://schemas.microsoft.com/office/drawing/2014/main" id="{1E22DB79-E3C0-4F56-A340-266B36E5BA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3" name="【保健センター・保健所】&#10;一人当たり面積グラフ枠">
          <a:extLst>
            <a:ext uri="{FF2B5EF4-FFF2-40B4-BE49-F238E27FC236}">
              <a16:creationId xmlns:a16="http://schemas.microsoft.com/office/drawing/2014/main" id="{3CA9F327-F24F-424C-9FCD-132C64F0AF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624" name="直線コネクタ 623">
          <a:extLst>
            <a:ext uri="{FF2B5EF4-FFF2-40B4-BE49-F238E27FC236}">
              <a16:creationId xmlns:a16="http://schemas.microsoft.com/office/drawing/2014/main" id="{AF165BD5-00E9-48DB-B617-5690ADF448B7}"/>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625" name="【保健センター・保健所】&#10;一人当たり面積最小値テキスト">
          <a:extLst>
            <a:ext uri="{FF2B5EF4-FFF2-40B4-BE49-F238E27FC236}">
              <a16:creationId xmlns:a16="http://schemas.microsoft.com/office/drawing/2014/main" id="{EF6F70FD-BDD1-49FD-9B9B-E7E721D1E134}"/>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626" name="直線コネクタ 625">
          <a:extLst>
            <a:ext uri="{FF2B5EF4-FFF2-40B4-BE49-F238E27FC236}">
              <a16:creationId xmlns:a16="http://schemas.microsoft.com/office/drawing/2014/main" id="{31B8A26E-7DC6-4859-8AB5-D2FD415BA7BE}"/>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627" name="【保健センター・保健所】&#10;一人当たり面積最大値テキスト">
          <a:extLst>
            <a:ext uri="{FF2B5EF4-FFF2-40B4-BE49-F238E27FC236}">
              <a16:creationId xmlns:a16="http://schemas.microsoft.com/office/drawing/2014/main" id="{06585E72-40C3-4AFE-AFED-1423A141CB94}"/>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628" name="直線コネクタ 627">
          <a:extLst>
            <a:ext uri="{FF2B5EF4-FFF2-40B4-BE49-F238E27FC236}">
              <a16:creationId xmlns:a16="http://schemas.microsoft.com/office/drawing/2014/main" id="{405F03DB-61E3-43DE-B970-682F837C52FD}"/>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629" name="【保健センター・保健所】&#10;一人当たり面積平均値テキスト">
          <a:extLst>
            <a:ext uri="{FF2B5EF4-FFF2-40B4-BE49-F238E27FC236}">
              <a16:creationId xmlns:a16="http://schemas.microsoft.com/office/drawing/2014/main" id="{B01A0FF0-2648-44C8-A795-7D35451D9F90}"/>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630" name="フローチャート: 判断 629">
          <a:extLst>
            <a:ext uri="{FF2B5EF4-FFF2-40B4-BE49-F238E27FC236}">
              <a16:creationId xmlns:a16="http://schemas.microsoft.com/office/drawing/2014/main" id="{B7C2F1BF-6215-41A4-842E-A43E75C47CDA}"/>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631" name="フローチャート: 判断 630">
          <a:extLst>
            <a:ext uri="{FF2B5EF4-FFF2-40B4-BE49-F238E27FC236}">
              <a16:creationId xmlns:a16="http://schemas.microsoft.com/office/drawing/2014/main" id="{16F3AF53-B4B0-48E5-B8AF-CEF952000E90}"/>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632" name="n_1aveValue【保健センター・保健所】&#10;一人当たり面積">
          <a:extLst>
            <a:ext uri="{FF2B5EF4-FFF2-40B4-BE49-F238E27FC236}">
              <a16:creationId xmlns:a16="http://schemas.microsoft.com/office/drawing/2014/main" id="{77820124-712A-41C1-A15A-304C6E45D186}"/>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633" name="フローチャート: 判断 632">
          <a:extLst>
            <a:ext uri="{FF2B5EF4-FFF2-40B4-BE49-F238E27FC236}">
              <a16:creationId xmlns:a16="http://schemas.microsoft.com/office/drawing/2014/main" id="{A120FCC6-BBCC-4FFF-9298-16E738957E74}"/>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634" name="n_2aveValue【保健センター・保健所】&#10;一人当たり面積">
          <a:extLst>
            <a:ext uri="{FF2B5EF4-FFF2-40B4-BE49-F238E27FC236}">
              <a16:creationId xmlns:a16="http://schemas.microsoft.com/office/drawing/2014/main" id="{FB7097E9-ED91-4A12-9BF5-869980B66535}"/>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139918</xdr:rowOff>
    </xdr:from>
    <xdr:to>
      <xdr:col>102</xdr:col>
      <xdr:colOff>165100</xdr:colOff>
      <xdr:row>64</xdr:row>
      <xdr:rowOff>70068</xdr:rowOff>
    </xdr:to>
    <xdr:sp macro="" textlink="">
      <xdr:nvSpPr>
        <xdr:cNvPr id="635" name="フローチャート: 判断 634">
          <a:extLst>
            <a:ext uri="{FF2B5EF4-FFF2-40B4-BE49-F238E27FC236}">
              <a16:creationId xmlns:a16="http://schemas.microsoft.com/office/drawing/2014/main" id="{4C4BAFC0-4492-4DA6-B4C7-18FC47991A75}"/>
            </a:ext>
          </a:extLst>
        </xdr:cNvPr>
        <xdr:cNvSpPr/>
      </xdr:nvSpPr>
      <xdr:spPr>
        <a:xfrm>
          <a:off x="19494500" y="1094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86595</xdr:rowOff>
    </xdr:from>
    <xdr:ext cx="469744" cy="259045"/>
    <xdr:sp macro="" textlink="">
      <xdr:nvSpPr>
        <xdr:cNvPr id="636" name="n_3aveValue【保健センター・保健所】&#10;一人当たり面積">
          <a:extLst>
            <a:ext uri="{FF2B5EF4-FFF2-40B4-BE49-F238E27FC236}">
              <a16:creationId xmlns:a16="http://schemas.microsoft.com/office/drawing/2014/main" id="{3D2B4A69-E146-4C86-A0A4-0D5A9C60B701}"/>
            </a:ext>
          </a:extLst>
        </xdr:cNvPr>
        <xdr:cNvSpPr txBox="1"/>
      </xdr:nvSpPr>
      <xdr:spPr>
        <a:xfrm>
          <a:off x="19310427" y="1071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6112F4E-F7CE-4F31-9BE9-1CDA9AE2B6B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C6084045-6848-4794-A7FA-9AC6293E523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8B13284F-80C7-4B5B-ACDD-3DD56F6AC7D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0C1CCDF-92AA-44F4-B04B-16A715AFAE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EB1BDD64-F304-4D03-938C-73CEE6C472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157880</xdr:rowOff>
    </xdr:from>
    <xdr:to>
      <xdr:col>116</xdr:col>
      <xdr:colOff>114300</xdr:colOff>
      <xdr:row>64</xdr:row>
      <xdr:rowOff>88030</xdr:rowOff>
    </xdr:to>
    <xdr:sp macro="" textlink="">
      <xdr:nvSpPr>
        <xdr:cNvPr id="642" name="楕円 641">
          <a:extLst>
            <a:ext uri="{FF2B5EF4-FFF2-40B4-BE49-F238E27FC236}">
              <a16:creationId xmlns:a16="http://schemas.microsoft.com/office/drawing/2014/main" id="{8B6858E2-573B-4657-99CB-59AEE1643CC0}"/>
            </a:ext>
          </a:extLst>
        </xdr:cNvPr>
        <xdr:cNvSpPr/>
      </xdr:nvSpPr>
      <xdr:spPr>
        <a:xfrm>
          <a:off x="22110700" y="109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126510</xdr:rowOff>
    </xdr:from>
    <xdr:ext cx="469744" cy="259045"/>
    <xdr:sp macro="" textlink="">
      <xdr:nvSpPr>
        <xdr:cNvPr id="643" name="【保健センター・保健所】&#10;一人当たり面積該当値テキスト">
          <a:extLst>
            <a:ext uri="{FF2B5EF4-FFF2-40B4-BE49-F238E27FC236}">
              <a16:creationId xmlns:a16="http://schemas.microsoft.com/office/drawing/2014/main" id="{E1B46821-F9D4-45B3-8969-6187175B1B97}"/>
            </a:ext>
          </a:extLst>
        </xdr:cNvPr>
        <xdr:cNvSpPr txBox="1"/>
      </xdr:nvSpPr>
      <xdr:spPr>
        <a:xfrm>
          <a:off x="22199600" y="1092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159512</xdr:rowOff>
    </xdr:from>
    <xdr:to>
      <xdr:col>112</xdr:col>
      <xdr:colOff>38100</xdr:colOff>
      <xdr:row>64</xdr:row>
      <xdr:rowOff>89662</xdr:rowOff>
    </xdr:to>
    <xdr:sp macro="" textlink="">
      <xdr:nvSpPr>
        <xdr:cNvPr id="644" name="楕円 643">
          <a:extLst>
            <a:ext uri="{FF2B5EF4-FFF2-40B4-BE49-F238E27FC236}">
              <a16:creationId xmlns:a16="http://schemas.microsoft.com/office/drawing/2014/main" id="{A2F540D1-1820-40AB-8043-1152E7AC9C05}"/>
            </a:ext>
          </a:extLst>
        </xdr:cNvPr>
        <xdr:cNvSpPr/>
      </xdr:nvSpPr>
      <xdr:spPr>
        <a:xfrm>
          <a:off x="21272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37230</xdr:rowOff>
    </xdr:from>
    <xdr:to>
      <xdr:col>116</xdr:col>
      <xdr:colOff>63500</xdr:colOff>
      <xdr:row>64</xdr:row>
      <xdr:rowOff>38862</xdr:rowOff>
    </xdr:to>
    <xdr:cxnSp macro="">
      <xdr:nvCxnSpPr>
        <xdr:cNvPr id="645" name="直線コネクタ 644">
          <a:extLst>
            <a:ext uri="{FF2B5EF4-FFF2-40B4-BE49-F238E27FC236}">
              <a16:creationId xmlns:a16="http://schemas.microsoft.com/office/drawing/2014/main" id="{6F2F5DC5-2060-4498-9C3C-1AD2A2CC3E01}"/>
            </a:ext>
          </a:extLst>
        </xdr:cNvPr>
        <xdr:cNvCxnSpPr/>
      </xdr:nvCxnSpPr>
      <xdr:spPr>
        <a:xfrm flipV="1">
          <a:off x="21323300" y="1101003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160818</xdr:rowOff>
    </xdr:from>
    <xdr:to>
      <xdr:col>107</xdr:col>
      <xdr:colOff>101600</xdr:colOff>
      <xdr:row>64</xdr:row>
      <xdr:rowOff>90968</xdr:rowOff>
    </xdr:to>
    <xdr:sp macro="" textlink="">
      <xdr:nvSpPr>
        <xdr:cNvPr id="646" name="楕円 645">
          <a:extLst>
            <a:ext uri="{FF2B5EF4-FFF2-40B4-BE49-F238E27FC236}">
              <a16:creationId xmlns:a16="http://schemas.microsoft.com/office/drawing/2014/main" id="{84B83BF3-3B46-4C29-9C0A-34C35E8C047E}"/>
            </a:ext>
          </a:extLst>
        </xdr:cNvPr>
        <xdr:cNvSpPr/>
      </xdr:nvSpPr>
      <xdr:spPr>
        <a:xfrm>
          <a:off x="20383500" y="109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38862</xdr:rowOff>
    </xdr:from>
    <xdr:to>
      <xdr:col>111</xdr:col>
      <xdr:colOff>177800</xdr:colOff>
      <xdr:row>64</xdr:row>
      <xdr:rowOff>40168</xdr:rowOff>
    </xdr:to>
    <xdr:cxnSp macro="">
      <xdr:nvCxnSpPr>
        <xdr:cNvPr id="647" name="直線コネクタ 646">
          <a:extLst>
            <a:ext uri="{FF2B5EF4-FFF2-40B4-BE49-F238E27FC236}">
              <a16:creationId xmlns:a16="http://schemas.microsoft.com/office/drawing/2014/main" id="{C788222B-9B79-4A18-B581-7C5A8447A12D}"/>
            </a:ext>
          </a:extLst>
        </xdr:cNvPr>
        <xdr:cNvCxnSpPr/>
      </xdr:nvCxnSpPr>
      <xdr:spPr>
        <a:xfrm flipV="1">
          <a:off x="20434300" y="1101166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162451</xdr:rowOff>
    </xdr:from>
    <xdr:to>
      <xdr:col>102</xdr:col>
      <xdr:colOff>165100</xdr:colOff>
      <xdr:row>64</xdr:row>
      <xdr:rowOff>92601</xdr:rowOff>
    </xdr:to>
    <xdr:sp macro="" textlink="">
      <xdr:nvSpPr>
        <xdr:cNvPr id="648" name="楕円 647">
          <a:extLst>
            <a:ext uri="{FF2B5EF4-FFF2-40B4-BE49-F238E27FC236}">
              <a16:creationId xmlns:a16="http://schemas.microsoft.com/office/drawing/2014/main" id="{E672CCBF-3127-4272-87DD-8180109EE15C}"/>
            </a:ext>
          </a:extLst>
        </xdr:cNvPr>
        <xdr:cNvSpPr/>
      </xdr:nvSpPr>
      <xdr:spPr>
        <a:xfrm>
          <a:off x="194945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40168</xdr:rowOff>
    </xdr:from>
    <xdr:to>
      <xdr:col>107</xdr:col>
      <xdr:colOff>50800</xdr:colOff>
      <xdr:row>64</xdr:row>
      <xdr:rowOff>41801</xdr:rowOff>
    </xdr:to>
    <xdr:cxnSp macro="">
      <xdr:nvCxnSpPr>
        <xdr:cNvPr id="649" name="直線コネクタ 648">
          <a:extLst>
            <a:ext uri="{FF2B5EF4-FFF2-40B4-BE49-F238E27FC236}">
              <a16:creationId xmlns:a16="http://schemas.microsoft.com/office/drawing/2014/main" id="{771D184B-8249-4D63-BB60-30D374832CFA}"/>
            </a:ext>
          </a:extLst>
        </xdr:cNvPr>
        <xdr:cNvCxnSpPr/>
      </xdr:nvCxnSpPr>
      <xdr:spPr>
        <a:xfrm flipV="1">
          <a:off x="19545300" y="1101296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80789</xdr:rowOff>
    </xdr:from>
    <xdr:ext cx="469744" cy="259045"/>
    <xdr:sp macro="" textlink="">
      <xdr:nvSpPr>
        <xdr:cNvPr id="650" name="n_1mainValue【保健センター・保健所】&#10;一人当たり面積">
          <a:extLst>
            <a:ext uri="{FF2B5EF4-FFF2-40B4-BE49-F238E27FC236}">
              <a16:creationId xmlns:a16="http://schemas.microsoft.com/office/drawing/2014/main" id="{25EA7EC0-D13E-48AC-842C-8D0BC89330E8}"/>
            </a:ext>
          </a:extLst>
        </xdr:cNvPr>
        <xdr:cNvSpPr txBox="1"/>
      </xdr:nvSpPr>
      <xdr:spPr>
        <a:xfrm>
          <a:off x="210757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82095</xdr:rowOff>
    </xdr:from>
    <xdr:ext cx="469744" cy="259045"/>
    <xdr:sp macro="" textlink="">
      <xdr:nvSpPr>
        <xdr:cNvPr id="651" name="n_2mainValue【保健センター・保健所】&#10;一人当たり面積">
          <a:extLst>
            <a:ext uri="{FF2B5EF4-FFF2-40B4-BE49-F238E27FC236}">
              <a16:creationId xmlns:a16="http://schemas.microsoft.com/office/drawing/2014/main" id="{89038CFC-4AD9-44C1-B007-AB92DD1E0DCB}"/>
            </a:ext>
          </a:extLst>
        </xdr:cNvPr>
        <xdr:cNvSpPr txBox="1"/>
      </xdr:nvSpPr>
      <xdr:spPr>
        <a:xfrm>
          <a:off x="20199427" y="110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83728</xdr:rowOff>
    </xdr:from>
    <xdr:ext cx="469744" cy="259045"/>
    <xdr:sp macro="" textlink="">
      <xdr:nvSpPr>
        <xdr:cNvPr id="652" name="n_3mainValue【保健センター・保健所】&#10;一人当たり面積">
          <a:extLst>
            <a:ext uri="{FF2B5EF4-FFF2-40B4-BE49-F238E27FC236}">
              <a16:creationId xmlns:a16="http://schemas.microsoft.com/office/drawing/2014/main" id="{06FB47FC-0BB3-4FAF-8842-DB2C6C32CB3E}"/>
            </a:ext>
          </a:extLst>
        </xdr:cNvPr>
        <xdr:cNvSpPr txBox="1"/>
      </xdr:nvSpPr>
      <xdr:spPr>
        <a:xfrm>
          <a:off x="19310427" y="110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a:extLst>
            <a:ext uri="{FF2B5EF4-FFF2-40B4-BE49-F238E27FC236}">
              <a16:creationId xmlns:a16="http://schemas.microsoft.com/office/drawing/2014/main" id="{C0848AAB-B22B-4272-8EC2-E6476BDC99B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a:extLst>
            <a:ext uri="{FF2B5EF4-FFF2-40B4-BE49-F238E27FC236}">
              <a16:creationId xmlns:a16="http://schemas.microsoft.com/office/drawing/2014/main" id="{E9732039-0988-44AE-A4CD-386A3E450DE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a:extLst>
            <a:ext uri="{FF2B5EF4-FFF2-40B4-BE49-F238E27FC236}">
              <a16:creationId xmlns:a16="http://schemas.microsoft.com/office/drawing/2014/main" id="{0392739E-4B64-48E4-85D3-49251ECE75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a:extLst>
            <a:ext uri="{FF2B5EF4-FFF2-40B4-BE49-F238E27FC236}">
              <a16:creationId xmlns:a16="http://schemas.microsoft.com/office/drawing/2014/main" id="{AED24A87-130A-454A-9F12-CA4641A73B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a:extLst>
            <a:ext uri="{FF2B5EF4-FFF2-40B4-BE49-F238E27FC236}">
              <a16:creationId xmlns:a16="http://schemas.microsoft.com/office/drawing/2014/main" id="{8FB0C924-C9C2-48AA-8118-299EF89AC9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a:extLst>
            <a:ext uri="{FF2B5EF4-FFF2-40B4-BE49-F238E27FC236}">
              <a16:creationId xmlns:a16="http://schemas.microsoft.com/office/drawing/2014/main" id="{7CEE08FC-9F4A-4687-AD76-2F79EF57EC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a:extLst>
            <a:ext uri="{FF2B5EF4-FFF2-40B4-BE49-F238E27FC236}">
              <a16:creationId xmlns:a16="http://schemas.microsoft.com/office/drawing/2014/main" id="{313DD640-0AFA-4996-955C-CAF2975FA5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a:extLst>
            <a:ext uri="{FF2B5EF4-FFF2-40B4-BE49-F238E27FC236}">
              <a16:creationId xmlns:a16="http://schemas.microsoft.com/office/drawing/2014/main" id="{FD4022BF-9823-464A-986F-1B132E87F7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a:extLst>
            <a:ext uri="{FF2B5EF4-FFF2-40B4-BE49-F238E27FC236}">
              <a16:creationId xmlns:a16="http://schemas.microsoft.com/office/drawing/2014/main" id="{7057ABA8-70C7-4565-B587-8BCA8746B3F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a:extLst>
            <a:ext uri="{FF2B5EF4-FFF2-40B4-BE49-F238E27FC236}">
              <a16:creationId xmlns:a16="http://schemas.microsoft.com/office/drawing/2014/main" id="{78FD0E71-4821-4917-BFD8-29BE2CECCAD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3" name="テキスト ボックス 662">
          <a:extLst>
            <a:ext uri="{FF2B5EF4-FFF2-40B4-BE49-F238E27FC236}">
              <a16:creationId xmlns:a16="http://schemas.microsoft.com/office/drawing/2014/main" id="{091AB38E-AD22-4227-9D30-5FC39DF0630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4" name="直線コネクタ 663">
          <a:extLst>
            <a:ext uri="{FF2B5EF4-FFF2-40B4-BE49-F238E27FC236}">
              <a16:creationId xmlns:a16="http://schemas.microsoft.com/office/drawing/2014/main" id="{72CCB85F-5397-4A13-9BB4-ECC979DB85B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5" name="テキスト ボックス 664">
          <a:extLst>
            <a:ext uri="{FF2B5EF4-FFF2-40B4-BE49-F238E27FC236}">
              <a16:creationId xmlns:a16="http://schemas.microsoft.com/office/drawing/2014/main" id="{FC68A784-1507-40EE-9535-51C94AE3708C}"/>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6" name="直線コネクタ 665">
          <a:extLst>
            <a:ext uri="{FF2B5EF4-FFF2-40B4-BE49-F238E27FC236}">
              <a16:creationId xmlns:a16="http://schemas.microsoft.com/office/drawing/2014/main" id="{43BED775-1228-4D06-89D7-CC261FA00F1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7" name="テキスト ボックス 666">
          <a:extLst>
            <a:ext uri="{FF2B5EF4-FFF2-40B4-BE49-F238E27FC236}">
              <a16:creationId xmlns:a16="http://schemas.microsoft.com/office/drawing/2014/main" id="{61EE14BA-C23D-4BE7-BA32-ECF20AD9C8C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8" name="直線コネクタ 667">
          <a:extLst>
            <a:ext uri="{FF2B5EF4-FFF2-40B4-BE49-F238E27FC236}">
              <a16:creationId xmlns:a16="http://schemas.microsoft.com/office/drawing/2014/main" id="{29C2FD49-654D-41C5-B888-6F7FADB2A41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9" name="テキスト ボックス 668">
          <a:extLst>
            <a:ext uri="{FF2B5EF4-FFF2-40B4-BE49-F238E27FC236}">
              <a16:creationId xmlns:a16="http://schemas.microsoft.com/office/drawing/2014/main" id="{9B69058B-8C8B-4C49-A1B4-C9CB2D2E9BF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0" name="直線コネクタ 669">
          <a:extLst>
            <a:ext uri="{FF2B5EF4-FFF2-40B4-BE49-F238E27FC236}">
              <a16:creationId xmlns:a16="http://schemas.microsoft.com/office/drawing/2014/main" id="{B3BFE00E-DBC4-4E45-B2E1-5A426C6DEBE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1" name="テキスト ボックス 670">
          <a:extLst>
            <a:ext uri="{FF2B5EF4-FFF2-40B4-BE49-F238E27FC236}">
              <a16:creationId xmlns:a16="http://schemas.microsoft.com/office/drawing/2014/main" id="{8956727A-CFBB-4BDC-8638-E7CB0BEB75C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2" name="直線コネクタ 671">
          <a:extLst>
            <a:ext uri="{FF2B5EF4-FFF2-40B4-BE49-F238E27FC236}">
              <a16:creationId xmlns:a16="http://schemas.microsoft.com/office/drawing/2014/main" id="{22AFB539-1985-4D6F-B0B8-32B1EEC0EB8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3" name="テキスト ボックス 672">
          <a:extLst>
            <a:ext uri="{FF2B5EF4-FFF2-40B4-BE49-F238E27FC236}">
              <a16:creationId xmlns:a16="http://schemas.microsoft.com/office/drawing/2014/main" id="{54A6D3AF-D929-49D5-9D20-FBF410B9A2E2}"/>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FEE5DCBB-EBE7-4590-B4AD-618A9FB4FD4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31CFBD5-9276-4D62-AA28-2AA179C1EB8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C75BB33D-6B28-4151-8A8D-FDA1DF3D0F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677" name="直線コネクタ 676">
          <a:extLst>
            <a:ext uri="{FF2B5EF4-FFF2-40B4-BE49-F238E27FC236}">
              <a16:creationId xmlns:a16="http://schemas.microsoft.com/office/drawing/2014/main" id="{539BC2A1-6BCF-49DE-A8FE-922BEE0E6D0C}"/>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78" name="【消防施設】&#10;有形固定資産減価償却率最小値テキスト">
          <a:extLst>
            <a:ext uri="{FF2B5EF4-FFF2-40B4-BE49-F238E27FC236}">
              <a16:creationId xmlns:a16="http://schemas.microsoft.com/office/drawing/2014/main" id="{D385BC9B-8532-407B-AFD9-30827B16CFA7}"/>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79" name="直線コネクタ 678">
          <a:extLst>
            <a:ext uri="{FF2B5EF4-FFF2-40B4-BE49-F238E27FC236}">
              <a16:creationId xmlns:a16="http://schemas.microsoft.com/office/drawing/2014/main" id="{33892063-6B49-41B7-9BB6-2C5664D27E8C}"/>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7A8596C4-A71B-40AE-943F-DBC25B1C0833}"/>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81" name="直線コネクタ 680">
          <a:extLst>
            <a:ext uri="{FF2B5EF4-FFF2-40B4-BE49-F238E27FC236}">
              <a16:creationId xmlns:a16="http://schemas.microsoft.com/office/drawing/2014/main" id="{9DE2DFB0-EB4F-4FD8-9E87-F7D53EF73E82}"/>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CDB55D44-4949-4F35-B0B5-22D3A6818206}"/>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83" name="フローチャート: 判断 682">
          <a:extLst>
            <a:ext uri="{FF2B5EF4-FFF2-40B4-BE49-F238E27FC236}">
              <a16:creationId xmlns:a16="http://schemas.microsoft.com/office/drawing/2014/main" id="{58987058-85D2-4387-BEAA-61D4110E4E2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684" name="フローチャート: 判断 683">
          <a:extLst>
            <a:ext uri="{FF2B5EF4-FFF2-40B4-BE49-F238E27FC236}">
              <a16:creationId xmlns:a16="http://schemas.microsoft.com/office/drawing/2014/main" id="{7C56FB1D-E83D-4CAA-B632-0FCB15717EEE}"/>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685" name="n_1aveValue【消防施設】&#10;有形固定資産減価償却率">
          <a:extLst>
            <a:ext uri="{FF2B5EF4-FFF2-40B4-BE49-F238E27FC236}">
              <a16:creationId xmlns:a16="http://schemas.microsoft.com/office/drawing/2014/main" id="{FE86BD0C-A90D-43D7-8D95-CDD0CBA1649E}"/>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686" name="フローチャート: 判断 685">
          <a:extLst>
            <a:ext uri="{FF2B5EF4-FFF2-40B4-BE49-F238E27FC236}">
              <a16:creationId xmlns:a16="http://schemas.microsoft.com/office/drawing/2014/main" id="{6A66DD20-DA9B-42EB-952F-24B0EFEA55B0}"/>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169563</xdr:rowOff>
    </xdr:from>
    <xdr:ext cx="405111" cy="259045"/>
    <xdr:sp macro="" textlink="">
      <xdr:nvSpPr>
        <xdr:cNvPr id="687" name="n_2aveValue【消防施設】&#10;有形固定資産減価償却率">
          <a:extLst>
            <a:ext uri="{FF2B5EF4-FFF2-40B4-BE49-F238E27FC236}">
              <a16:creationId xmlns:a16="http://schemas.microsoft.com/office/drawing/2014/main" id="{0F0FF112-4FF0-4525-8FE1-F3AC89B69669}"/>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69214</xdr:rowOff>
    </xdr:from>
    <xdr:to>
      <xdr:col>72</xdr:col>
      <xdr:colOff>38100</xdr:colOff>
      <xdr:row>82</xdr:row>
      <xdr:rowOff>170814</xdr:rowOff>
    </xdr:to>
    <xdr:sp macro="" textlink="">
      <xdr:nvSpPr>
        <xdr:cNvPr id="688" name="フローチャート: 判断 687">
          <a:extLst>
            <a:ext uri="{FF2B5EF4-FFF2-40B4-BE49-F238E27FC236}">
              <a16:creationId xmlns:a16="http://schemas.microsoft.com/office/drawing/2014/main" id="{9CB0FAE5-3F4E-45B0-9EA6-E567EE4E7D5B}"/>
            </a:ext>
          </a:extLst>
        </xdr:cNvPr>
        <xdr:cNvSpPr/>
      </xdr:nvSpPr>
      <xdr:spPr>
        <a:xfrm>
          <a:off x="13652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15891</xdr:rowOff>
    </xdr:from>
    <xdr:ext cx="405111" cy="259045"/>
    <xdr:sp macro="" textlink="">
      <xdr:nvSpPr>
        <xdr:cNvPr id="689" name="n_3aveValue【消防施設】&#10;有形固定資産減価償却率">
          <a:extLst>
            <a:ext uri="{FF2B5EF4-FFF2-40B4-BE49-F238E27FC236}">
              <a16:creationId xmlns:a16="http://schemas.microsoft.com/office/drawing/2014/main" id="{F137B3DD-6D8A-4C30-8DD2-B3BBE6335FD1}"/>
            </a:ext>
          </a:extLst>
        </xdr:cNvPr>
        <xdr:cNvSpPr txBox="1"/>
      </xdr:nvSpPr>
      <xdr:spPr>
        <a:xfrm>
          <a:off x="13500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650520E5-F357-48A6-941E-FAC2DD8952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7B0EDF1C-EA2C-4AD4-A1CF-7C746DE33C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8FCB30C4-4E0C-4B8D-BA78-3331868700F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89A23DA-3179-4E5C-BF3E-B307F0F29C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ADC63548-8738-4A85-B781-9ABA5D55D1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130175</xdr:rowOff>
    </xdr:from>
    <xdr:to>
      <xdr:col>85</xdr:col>
      <xdr:colOff>177800</xdr:colOff>
      <xdr:row>82</xdr:row>
      <xdr:rowOff>60325</xdr:rowOff>
    </xdr:to>
    <xdr:sp macro="" textlink="">
      <xdr:nvSpPr>
        <xdr:cNvPr id="695" name="楕円 694">
          <a:extLst>
            <a:ext uri="{FF2B5EF4-FFF2-40B4-BE49-F238E27FC236}">
              <a16:creationId xmlns:a16="http://schemas.microsoft.com/office/drawing/2014/main" id="{C4B8BA39-5E5B-4F46-8512-F23EDF8009F8}"/>
            </a:ext>
          </a:extLst>
        </xdr:cNvPr>
        <xdr:cNvSpPr/>
      </xdr:nvSpPr>
      <xdr:spPr>
        <a:xfrm>
          <a:off x="16268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153052</xdr:rowOff>
    </xdr:from>
    <xdr:ext cx="405111" cy="259045"/>
    <xdr:sp macro="" textlink="">
      <xdr:nvSpPr>
        <xdr:cNvPr id="696" name="【消防施設】&#10;有形固定資産減価償却率該当値テキスト">
          <a:extLst>
            <a:ext uri="{FF2B5EF4-FFF2-40B4-BE49-F238E27FC236}">
              <a16:creationId xmlns:a16="http://schemas.microsoft.com/office/drawing/2014/main" id="{FB23B625-84B0-4F63-A0CB-D6F600BC2BE7}"/>
            </a:ext>
          </a:extLst>
        </xdr:cNvPr>
        <xdr:cNvSpPr txBox="1"/>
      </xdr:nvSpPr>
      <xdr:spPr>
        <a:xfrm>
          <a:off x="16357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697" name="楕円 696">
          <a:extLst>
            <a:ext uri="{FF2B5EF4-FFF2-40B4-BE49-F238E27FC236}">
              <a16:creationId xmlns:a16="http://schemas.microsoft.com/office/drawing/2014/main" id="{74BF0FAD-646B-4A97-8347-5E802995B1EB}"/>
            </a:ext>
          </a:extLst>
        </xdr:cNvPr>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xdr:rowOff>
    </xdr:from>
    <xdr:to>
      <xdr:col>85</xdr:col>
      <xdr:colOff>127000</xdr:colOff>
      <xdr:row>82</xdr:row>
      <xdr:rowOff>76200</xdr:rowOff>
    </xdr:to>
    <xdr:cxnSp macro="">
      <xdr:nvCxnSpPr>
        <xdr:cNvPr id="698" name="直線コネクタ 697">
          <a:extLst>
            <a:ext uri="{FF2B5EF4-FFF2-40B4-BE49-F238E27FC236}">
              <a16:creationId xmlns:a16="http://schemas.microsoft.com/office/drawing/2014/main" id="{BC1C1B38-496A-4172-A859-0564EE1E6E2E}"/>
            </a:ext>
          </a:extLst>
        </xdr:cNvPr>
        <xdr:cNvCxnSpPr/>
      </xdr:nvCxnSpPr>
      <xdr:spPr>
        <a:xfrm flipV="1">
          <a:off x="15481300" y="140684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40639</xdr:rowOff>
    </xdr:from>
    <xdr:to>
      <xdr:col>76</xdr:col>
      <xdr:colOff>165100</xdr:colOff>
      <xdr:row>82</xdr:row>
      <xdr:rowOff>142239</xdr:rowOff>
    </xdr:to>
    <xdr:sp macro="" textlink="">
      <xdr:nvSpPr>
        <xdr:cNvPr id="699" name="楕円 698">
          <a:extLst>
            <a:ext uri="{FF2B5EF4-FFF2-40B4-BE49-F238E27FC236}">
              <a16:creationId xmlns:a16="http://schemas.microsoft.com/office/drawing/2014/main" id="{EE1F7955-E598-4D7F-8310-B5AD5E7601FF}"/>
            </a:ext>
          </a:extLst>
        </xdr:cNvPr>
        <xdr:cNvSpPr/>
      </xdr:nvSpPr>
      <xdr:spPr>
        <a:xfrm>
          <a:off x="14541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91439</xdr:rowOff>
    </xdr:to>
    <xdr:cxnSp macro="">
      <xdr:nvCxnSpPr>
        <xdr:cNvPr id="700" name="直線コネクタ 699">
          <a:extLst>
            <a:ext uri="{FF2B5EF4-FFF2-40B4-BE49-F238E27FC236}">
              <a16:creationId xmlns:a16="http://schemas.microsoft.com/office/drawing/2014/main" id="{D8C0E922-CD1E-4597-8BAA-5D41F302CD5D}"/>
            </a:ext>
          </a:extLst>
        </xdr:cNvPr>
        <xdr:cNvCxnSpPr/>
      </xdr:nvCxnSpPr>
      <xdr:spPr>
        <a:xfrm flipV="1">
          <a:off x="14592300" y="1413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17780</xdr:rowOff>
    </xdr:from>
    <xdr:to>
      <xdr:col>72</xdr:col>
      <xdr:colOff>38100</xdr:colOff>
      <xdr:row>84</xdr:row>
      <xdr:rowOff>119380</xdr:rowOff>
    </xdr:to>
    <xdr:sp macro="" textlink="">
      <xdr:nvSpPr>
        <xdr:cNvPr id="701" name="楕円 700">
          <a:extLst>
            <a:ext uri="{FF2B5EF4-FFF2-40B4-BE49-F238E27FC236}">
              <a16:creationId xmlns:a16="http://schemas.microsoft.com/office/drawing/2014/main" id="{F9A15D43-7102-4CF6-BF21-53093316C763}"/>
            </a:ext>
          </a:extLst>
        </xdr:cNvPr>
        <xdr:cNvSpPr/>
      </xdr:nvSpPr>
      <xdr:spPr>
        <a:xfrm>
          <a:off x="1365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91439</xdr:rowOff>
    </xdr:from>
    <xdr:to>
      <xdr:col>76</xdr:col>
      <xdr:colOff>114300</xdr:colOff>
      <xdr:row>84</xdr:row>
      <xdr:rowOff>68580</xdr:rowOff>
    </xdr:to>
    <xdr:cxnSp macro="">
      <xdr:nvCxnSpPr>
        <xdr:cNvPr id="702" name="直線コネクタ 701">
          <a:extLst>
            <a:ext uri="{FF2B5EF4-FFF2-40B4-BE49-F238E27FC236}">
              <a16:creationId xmlns:a16="http://schemas.microsoft.com/office/drawing/2014/main" id="{E0C8CDD1-683C-42BE-B218-442B31CA65C3}"/>
            </a:ext>
          </a:extLst>
        </xdr:cNvPr>
        <xdr:cNvCxnSpPr/>
      </xdr:nvCxnSpPr>
      <xdr:spPr>
        <a:xfrm flipV="1">
          <a:off x="13703300" y="14150339"/>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118127</xdr:rowOff>
    </xdr:from>
    <xdr:ext cx="405111" cy="259045"/>
    <xdr:sp macro="" textlink="">
      <xdr:nvSpPr>
        <xdr:cNvPr id="703" name="n_1mainValue【消防施設】&#10;有形固定資産減価償却率">
          <a:extLst>
            <a:ext uri="{FF2B5EF4-FFF2-40B4-BE49-F238E27FC236}">
              <a16:creationId xmlns:a16="http://schemas.microsoft.com/office/drawing/2014/main" id="{4CBB313C-9B12-4C44-B8B9-2495C7BE2332}"/>
            </a:ext>
          </a:extLst>
        </xdr:cNvPr>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158766</xdr:rowOff>
    </xdr:from>
    <xdr:ext cx="405111" cy="259045"/>
    <xdr:sp macro="" textlink="">
      <xdr:nvSpPr>
        <xdr:cNvPr id="704" name="n_2mainValue【消防施設】&#10;有形固定資産減価償却率">
          <a:extLst>
            <a:ext uri="{FF2B5EF4-FFF2-40B4-BE49-F238E27FC236}">
              <a16:creationId xmlns:a16="http://schemas.microsoft.com/office/drawing/2014/main" id="{2B30CBBC-FEA9-4ABF-92A3-2F358D7F8356}"/>
            </a:ext>
          </a:extLst>
        </xdr:cNvPr>
        <xdr:cNvSpPr txBox="1"/>
      </xdr:nvSpPr>
      <xdr:spPr>
        <a:xfrm>
          <a:off x="14389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705" name="n_3mainValue【消防施設】&#10;有形固定資産減価償却率">
          <a:extLst>
            <a:ext uri="{FF2B5EF4-FFF2-40B4-BE49-F238E27FC236}">
              <a16:creationId xmlns:a16="http://schemas.microsoft.com/office/drawing/2014/main" id="{5A290755-0F41-406D-B5B2-41EEED28F631}"/>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12286B2E-4F11-49EB-BD25-2B018FBB13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29F3B637-CBF3-4DD9-8260-3CDC8E172D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91BA7EE1-0095-4F9A-A631-70B8014916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AECA99A3-2125-4602-BD5F-75F23B9058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EA37A93B-A7F6-43AB-B557-19166B2FDF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FAA79B0C-2D77-47B1-820D-51163BFECF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F512050B-293A-4731-8B76-047EB00D54C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403F63F3-400E-4957-8418-4EBE66ECCA5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59E351B8-05FA-45D5-880E-0D8BD3CADF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F3B4C5FC-0270-4D06-890D-E1A9B97B58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A488B703-D156-4CC1-81C5-6FB363C83F6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669D8FF8-5E16-4497-818F-8392A545686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EB3B1845-6ED7-4EA1-88F8-3F08DA7B872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863166BD-ADA5-4207-A1A9-5EF611D1C1C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3DD3C51D-D9F6-4FB1-9BE1-1F92570BA8C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0B060055-1F74-4C91-AE90-1795E1758CD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E9708408-9281-4511-806E-FACAC434E91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3A20C8D7-28AC-4AD2-BE89-3F6E75C3A82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445569F3-8855-46C7-86C8-AEACAD12417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A6EBB978-AB83-43D0-97E5-F042B51D9C7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26EEE958-DD33-4CA4-85B5-6560A634E6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727" name="直線コネクタ 726">
          <a:extLst>
            <a:ext uri="{FF2B5EF4-FFF2-40B4-BE49-F238E27FC236}">
              <a16:creationId xmlns:a16="http://schemas.microsoft.com/office/drawing/2014/main" id="{F98A1289-CBBA-490B-ABB4-709EFA410B58}"/>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728" name="【消防施設】&#10;一人当たり面積最小値テキスト">
          <a:extLst>
            <a:ext uri="{FF2B5EF4-FFF2-40B4-BE49-F238E27FC236}">
              <a16:creationId xmlns:a16="http://schemas.microsoft.com/office/drawing/2014/main" id="{56635E75-48CF-4EB3-BFC7-F7C59A834C52}"/>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729" name="直線コネクタ 728">
          <a:extLst>
            <a:ext uri="{FF2B5EF4-FFF2-40B4-BE49-F238E27FC236}">
              <a16:creationId xmlns:a16="http://schemas.microsoft.com/office/drawing/2014/main" id="{EB3BB879-A8C2-47A9-9262-D14800D9E4F2}"/>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730" name="【消防施設】&#10;一人当たり面積最大値テキスト">
          <a:extLst>
            <a:ext uri="{FF2B5EF4-FFF2-40B4-BE49-F238E27FC236}">
              <a16:creationId xmlns:a16="http://schemas.microsoft.com/office/drawing/2014/main" id="{3DC072F9-A042-4B18-8E62-B5DBD43963A6}"/>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731" name="直線コネクタ 730">
          <a:extLst>
            <a:ext uri="{FF2B5EF4-FFF2-40B4-BE49-F238E27FC236}">
              <a16:creationId xmlns:a16="http://schemas.microsoft.com/office/drawing/2014/main" id="{B699A775-4369-4094-85CB-3D4C3BA24993}"/>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732" name="【消防施設】&#10;一人当たり面積平均値テキスト">
          <a:extLst>
            <a:ext uri="{FF2B5EF4-FFF2-40B4-BE49-F238E27FC236}">
              <a16:creationId xmlns:a16="http://schemas.microsoft.com/office/drawing/2014/main" id="{D3657F13-E314-4645-93CC-41F152C04C92}"/>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733" name="フローチャート: 判断 732">
          <a:extLst>
            <a:ext uri="{FF2B5EF4-FFF2-40B4-BE49-F238E27FC236}">
              <a16:creationId xmlns:a16="http://schemas.microsoft.com/office/drawing/2014/main" id="{DE513584-5E15-450B-B4B8-0EABA23FDC9E}"/>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734" name="フローチャート: 判断 733">
          <a:extLst>
            <a:ext uri="{FF2B5EF4-FFF2-40B4-BE49-F238E27FC236}">
              <a16:creationId xmlns:a16="http://schemas.microsoft.com/office/drawing/2014/main" id="{B8AC3DE6-346A-4338-8D00-87620392D03F}"/>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24731</xdr:rowOff>
    </xdr:from>
    <xdr:ext cx="469744" cy="259045"/>
    <xdr:sp macro="" textlink="">
      <xdr:nvSpPr>
        <xdr:cNvPr id="735" name="n_1aveValue【消防施設】&#10;一人当たり面積">
          <a:extLst>
            <a:ext uri="{FF2B5EF4-FFF2-40B4-BE49-F238E27FC236}">
              <a16:creationId xmlns:a16="http://schemas.microsoft.com/office/drawing/2014/main" id="{BFA30A98-9670-4EE5-A306-9AC322264712}"/>
            </a:ext>
          </a:extLst>
        </xdr:cNvPr>
        <xdr:cNvSpPr txBox="1"/>
      </xdr:nvSpPr>
      <xdr:spPr>
        <a:xfrm>
          <a:off x="210757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736" name="フローチャート: 判断 735">
          <a:extLst>
            <a:ext uri="{FF2B5EF4-FFF2-40B4-BE49-F238E27FC236}">
              <a16:creationId xmlns:a16="http://schemas.microsoft.com/office/drawing/2014/main" id="{8E771600-BE7E-46D7-A3CD-CEE1BAC47A6C}"/>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153433</xdr:rowOff>
    </xdr:from>
    <xdr:ext cx="469744" cy="259045"/>
    <xdr:sp macro="" textlink="">
      <xdr:nvSpPr>
        <xdr:cNvPr id="737" name="n_2aveValue【消防施設】&#10;一人当たり面積">
          <a:extLst>
            <a:ext uri="{FF2B5EF4-FFF2-40B4-BE49-F238E27FC236}">
              <a16:creationId xmlns:a16="http://schemas.microsoft.com/office/drawing/2014/main" id="{32CF8261-1D93-4088-947C-46B060013949}"/>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85370</xdr:rowOff>
    </xdr:from>
    <xdr:to>
      <xdr:col>102</xdr:col>
      <xdr:colOff>165100</xdr:colOff>
      <xdr:row>86</xdr:row>
      <xdr:rowOff>15520</xdr:rowOff>
    </xdr:to>
    <xdr:sp macro="" textlink="">
      <xdr:nvSpPr>
        <xdr:cNvPr id="738" name="フローチャート: 判断 737">
          <a:extLst>
            <a:ext uri="{FF2B5EF4-FFF2-40B4-BE49-F238E27FC236}">
              <a16:creationId xmlns:a16="http://schemas.microsoft.com/office/drawing/2014/main" id="{F7F17A04-E853-49DC-91CB-FCC8CC2A6FA2}"/>
            </a:ext>
          </a:extLst>
        </xdr:cNvPr>
        <xdr:cNvSpPr/>
      </xdr:nvSpPr>
      <xdr:spPr>
        <a:xfrm>
          <a:off x="19494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32047</xdr:rowOff>
    </xdr:from>
    <xdr:ext cx="469744" cy="259045"/>
    <xdr:sp macro="" textlink="">
      <xdr:nvSpPr>
        <xdr:cNvPr id="739" name="n_3aveValue【消防施設】&#10;一人当たり面積">
          <a:extLst>
            <a:ext uri="{FF2B5EF4-FFF2-40B4-BE49-F238E27FC236}">
              <a16:creationId xmlns:a16="http://schemas.microsoft.com/office/drawing/2014/main" id="{766EBA0D-E625-487E-9A86-9A9DEACF3C44}"/>
            </a:ext>
          </a:extLst>
        </xdr:cNvPr>
        <xdr:cNvSpPr txBox="1"/>
      </xdr:nvSpPr>
      <xdr:spPr>
        <a:xfrm>
          <a:off x="19310427" y="14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A6F97123-6197-4AFD-B745-08CAF23669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8C030C54-507E-4890-B33C-5CD08BA99EC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62B0B27E-C81A-4920-BC5C-B1B6EE377F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720A0A88-8B64-4843-8D59-49D414F8920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8AFD269-EA78-4A63-87E1-00790535A7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132232</xdr:rowOff>
    </xdr:from>
    <xdr:to>
      <xdr:col>116</xdr:col>
      <xdr:colOff>114300</xdr:colOff>
      <xdr:row>86</xdr:row>
      <xdr:rowOff>62382</xdr:rowOff>
    </xdr:to>
    <xdr:sp macro="" textlink="">
      <xdr:nvSpPr>
        <xdr:cNvPr id="745" name="楕円 744">
          <a:extLst>
            <a:ext uri="{FF2B5EF4-FFF2-40B4-BE49-F238E27FC236}">
              <a16:creationId xmlns:a16="http://schemas.microsoft.com/office/drawing/2014/main" id="{35C8FDBC-0499-4E1E-AC33-7E9048B6BF45}"/>
            </a:ext>
          </a:extLst>
        </xdr:cNvPr>
        <xdr:cNvSpPr/>
      </xdr:nvSpPr>
      <xdr:spPr>
        <a:xfrm>
          <a:off x="221107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746" name="【消防施設】&#10;一人当たり面積該当値テキスト">
          <a:extLst>
            <a:ext uri="{FF2B5EF4-FFF2-40B4-BE49-F238E27FC236}">
              <a16:creationId xmlns:a16="http://schemas.microsoft.com/office/drawing/2014/main" id="{BD5D8F5C-5B2A-4618-8516-2615429CF22A}"/>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135432</xdr:rowOff>
    </xdr:from>
    <xdr:to>
      <xdr:col>112</xdr:col>
      <xdr:colOff>38100</xdr:colOff>
      <xdr:row>86</xdr:row>
      <xdr:rowOff>65582</xdr:rowOff>
    </xdr:to>
    <xdr:sp macro="" textlink="">
      <xdr:nvSpPr>
        <xdr:cNvPr id="747" name="楕円 746">
          <a:extLst>
            <a:ext uri="{FF2B5EF4-FFF2-40B4-BE49-F238E27FC236}">
              <a16:creationId xmlns:a16="http://schemas.microsoft.com/office/drawing/2014/main" id="{FBACD5F0-5FDF-4CAF-B5DE-CD703EBE8DF1}"/>
            </a:ext>
          </a:extLst>
        </xdr:cNvPr>
        <xdr:cNvSpPr/>
      </xdr:nvSpPr>
      <xdr:spPr>
        <a:xfrm>
          <a:off x="21272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11582</xdr:rowOff>
    </xdr:from>
    <xdr:to>
      <xdr:col>116</xdr:col>
      <xdr:colOff>63500</xdr:colOff>
      <xdr:row>86</xdr:row>
      <xdr:rowOff>14782</xdr:rowOff>
    </xdr:to>
    <xdr:cxnSp macro="">
      <xdr:nvCxnSpPr>
        <xdr:cNvPr id="748" name="直線コネクタ 747">
          <a:extLst>
            <a:ext uri="{FF2B5EF4-FFF2-40B4-BE49-F238E27FC236}">
              <a16:creationId xmlns:a16="http://schemas.microsoft.com/office/drawing/2014/main" id="{28AB839F-CBD0-47FA-A0B7-4FEFD0584F18}"/>
            </a:ext>
          </a:extLst>
        </xdr:cNvPr>
        <xdr:cNvCxnSpPr/>
      </xdr:nvCxnSpPr>
      <xdr:spPr>
        <a:xfrm flipV="1">
          <a:off x="21323300" y="1475628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135661</xdr:rowOff>
    </xdr:from>
    <xdr:to>
      <xdr:col>107</xdr:col>
      <xdr:colOff>101600</xdr:colOff>
      <xdr:row>86</xdr:row>
      <xdr:rowOff>65811</xdr:rowOff>
    </xdr:to>
    <xdr:sp macro="" textlink="">
      <xdr:nvSpPr>
        <xdr:cNvPr id="749" name="楕円 748">
          <a:extLst>
            <a:ext uri="{FF2B5EF4-FFF2-40B4-BE49-F238E27FC236}">
              <a16:creationId xmlns:a16="http://schemas.microsoft.com/office/drawing/2014/main" id="{5DF5178B-D315-4BE6-99FA-8152263651C1}"/>
            </a:ext>
          </a:extLst>
        </xdr:cNvPr>
        <xdr:cNvSpPr/>
      </xdr:nvSpPr>
      <xdr:spPr>
        <a:xfrm>
          <a:off x="20383500" y="1470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14782</xdr:rowOff>
    </xdr:from>
    <xdr:to>
      <xdr:col>111</xdr:col>
      <xdr:colOff>177800</xdr:colOff>
      <xdr:row>86</xdr:row>
      <xdr:rowOff>15011</xdr:rowOff>
    </xdr:to>
    <xdr:cxnSp macro="">
      <xdr:nvCxnSpPr>
        <xdr:cNvPr id="750" name="直線コネクタ 749">
          <a:extLst>
            <a:ext uri="{FF2B5EF4-FFF2-40B4-BE49-F238E27FC236}">
              <a16:creationId xmlns:a16="http://schemas.microsoft.com/office/drawing/2014/main" id="{95137495-7EAA-432A-B21F-13A1A2F26530}"/>
            </a:ext>
          </a:extLst>
        </xdr:cNvPr>
        <xdr:cNvCxnSpPr/>
      </xdr:nvCxnSpPr>
      <xdr:spPr>
        <a:xfrm flipV="1">
          <a:off x="20434300" y="1475948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751" name="楕円 750">
          <a:extLst>
            <a:ext uri="{FF2B5EF4-FFF2-40B4-BE49-F238E27FC236}">
              <a16:creationId xmlns:a16="http://schemas.microsoft.com/office/drawing/2014/main" id="{355EBFB6-EEA3-4C00-8B18-0296FEFAE8BD}"/>
            </a:ext>
          </a:extLst>
        </xdr:cNvPr>
        <xdr:cNvSpPr/>
      </xdr:nvSpPr>
      <xdr:spPr>
        <a:xfrm>
          <a:off x="19494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162001</xdr:rowOff>
    </xdr:from>
    <xdr:to>
      <xdr:col>107</xdr:col>
      <xdr:colOff>50800</xdr:colOff>
      <xdr:row>86</xdr:row>
      <xdr:rowOff>15011</xdr:rowOff>
    </xdr:to>
    <xdr:cxnSp macro="">
      <xdr:nvCxnSpPr>
        <xdr:cNvPr id="752" name="直線コネクタ 751">
          <a:extLst>
            <a:ext uri="{FF2B5EF4-FFF2-40B4-BE49-F238E27FC236}">
              <a16:creationId xmlns:a16="http://schemas.microsoft.com/office/drawing/2014/main" id="{BB450065-7B34-43D1-A2FF-87C8CCC7EAE7}"/>
            </a:ext>
          </a:extLst>
        </xdr:cNvPr>
        <xdr:cNvCxnSpPr/>
      </xdr:nvCxnSpPr>
      <xdr:spPr>
        <a:xfrm>
          <a:off x="19545300" y="14735251"/>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56709</xdr:rowOff>
    </xdr:from>
    <xdr:ext cx="469744" cy="259045"/>
    <xdr:sp macro="" textlink="">
      <xdr:nvSpPr>
        <xdr:cNvPr id="753" name="n_1mainValue【消防施設】&#10;一人当たり面積">
          <a:extLst>
            <a:ext uri="{FF2B5EF4-FFF2-40B4-BE49-F238E27FC236}">
              <a16:creationId xmlns:a16="http://schemas.microsoft.com/office/drawing/2014/main" id="{EBE464CE-6C71-47F3-B0F5-5D7011BBDC0E}"/>
            </a:ext>
          </a:extLst>
        </xdr:cNvPr>
        <xdr:cNvSpPr txBox="1"/>
      </xdr:nvSpPr>
      <xdr:spPr>
        <a:xfrm>
          <a:off x="210757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56938</xdr:rowOff>
    </xdr:from>
    <xdr:ext cx="469744" cy="259045"/>
    <xdr:sp macro="" textlink="">
      <xdr:nvSpPr>
        <xdr:cNvPr id="754" name="n_2mainValue【消防施設】&#10;一人当たり面積">
          <a:extLst>
            <a:ext uri="{FF2B5EF4-FFF2-40B4-BE49-F238E27FC236}">
              <a16:creationId xmlns:a16="http://schemas.microsoft.com/office/drawing/2014/main" id="{283665AE-A638-4591-BC58-CF6379EF9F21}"/>
            </a:ext>
          </a:extLst>
        </xdr:cNvPr>
        <xdr:cNvSpPr txBox="1"/>
      </xdr:nvSpPr>
      <xdr:spPr>
        <a:xfrm>
          <a:off x="20199427" y="1480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755" name="n_3mainValue【消防施設】&#10;一人当たり面積">
          <a:extLst>
            <a:ext uri="{FF2B5EF4-FFF2-40B4-BE49-F238E27FC236}">
              <a16:creationId xmlns:a16="http://schemas.microsoft.com/office/drawing/2014/main" id="{A1739BEE-7047-49D5-85FD-8E321FBBCCAE}"/>
            </a:ext>
          </a:extLst>
        </xdr:cNvPr>
        <xdr:cNvSpPr txBox="1"/>
      </xdr:nvSpPr>
      <xdr:spPr>
        <a:xfrm>
          <a:off x="19310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F5A408EC-660F-4EC7-B436-952C8DB71CC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70093A84-AAFB-4DDE-A521-D69988E636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A4A1B8BD-72B7-4A8C-8B3F-C901BB04FDA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34BD27E6-ACCF-47E3-8203-147F72446A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C525CA58-5B46-4EEF-91D2-88CB65BA087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90431E1E-25FB-4F95-92A8-F279BCCF68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1BDCDFFB-82AF-4813-A639-9631002DF5D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89323B08-8112-4899-9CEC-8E2F0D1941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4" name="テキスト ボックス 763">
          <a:extLst>
            <a:ext uri="{FF2B5EF4-FFF2-40B4-BE49-F238E27FC236}">
              <a16:creationId xmlns:a16="http://schemas.microsoft.com/office/drawing/2014/main" id="{AA90C172-179E-4774-8B06-274F56CCD4D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BB73A668-7F6E-48EC-8267-5C578BF04D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a:extLst>
            <a:ext uri="{FF2B5EF4-FFF2-40B4-BE49-F238E27FC236}">
              <a16:creationId xmlns:a16="http://schemas.microsoft.com/office/drawing/2014/main" id="{522E4256-8FFA-4354-BE2B-82FDCCEE28B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67" name="テキスト ボックス 766">
          <a:extLst>
            <a:ext uri="{FF2B5EF4-FFF2-40B4-BE49-F238E27FC236}">
              <a16:creationId xmlns:a16="http://schemas.microsoft.com/office/drawing/2014/main" id="{50415C9C-B56B-4B91-9893-E7261DD5B59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a:extLst>
            <a:ext uri="{FF2B5EF4-FFF2-40B4-BE49-F238E27FC236}">
              <a16:creationId xmlns:a16="http://schemas.microsoft.com/office/drawing/2014/main" id="{1ED54E89-FCA2-4F82-BB5F-6B8EC18EA6D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a:extLst>
            <a:ext uri="{FF2B5EF4-FFF2-40B4-BE49-F238E27FC236}">
              <a16:creationId xmlns:a16="http://schemas.microsoft.com/office/drawing/2014/main" id="{4D561FDB-C484-4807-AF9F-45E245E25AD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a:extLst>
            <a:ext uri="{FF2B5EF4-FFF2-40B4-BE49-F238E27FC236}">
              <a16:creationId xmlns:a16="http://schemas.microsoft.com/office/drawing/2014/main" id="{A3F97DC9-2FF3-4862-AEB3-D4483D99DC7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a:extLst>
            <a:ext uri="{FF2B5EF4-FFF2-40B4-BE49-F238E27FC236}">
              <a16:creationId xmlns:a16="http://schemas.microsoft.com/office/drawing/2014/main" id="{0C85C099-13BA-48DE-9D0D-44A4021EF8F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a:extLst>
            <a:ext uri="{FF2B5EF4-FFF2-40B4-BE49-F238E27FC236}">
              <a16:creationId xmlns:a16="http://schemas.microsoft.com/office/drawing/2014/main" id="{1C8284CB-4BAB-41DE-9777-1D8BD957B77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a:extLst>
            <a:ext uri="{FF2B5EF4-FFF2-40B4-BE49-F238E27FC236}">
              <a16:creationId xmlns:a16="http://schemas.microsoft.com/office/drawing/2014/main" id="{DB52DBE7-BDDE-4078-A474-65956B49B32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a:extLst>
            <a:ext uri="{FF2B5EF4-FFF2-40B4-BE49-F238E27FC236}">
              <a16:creationId xmlns:a16="http://schemas.microsoft.com/office/drawing/2014/main" id="{E1D7C19A-40F5-4099-A010-9B69E09AE6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B60B85D6-68EA-4D6B-B33E-DA90F2CED1B4}"/>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a:extLst>
            <a:ext uri="{FF2B5EF4-FFF2-40B4-BE49-F238E27FC236}">
              <a16:creationId xmlns:a16="http://schemas.microsoft.com/office/drawing/2014/main" id="{F9867DC4-7848-42EE-90D1-0091DBB761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768E3D9D-C59C-434C-BD86-BDE0B7C6CDD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41C62BDF-3484-4E79-818F-54A2F169E9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49530</xdr:rowOff>
    </xdr:to>
    <xdr:cxnSp macro="">
      <xdr:nvCxnSpPr>
        <xdr:cNvPr id="779" name="直線コネクタ 778">
          <a:extLst>
            <a:ext uri="{FF2B5EF4-FFF2-40B4-BE49-F238E27FC236}">
              <a16:creationId xmlns:a16="http://schemas.microsoft.com/office/drawing/2014/main" id="{D7F1F319-BD7D-4E88-AEA9-F8F6C211D3AE}"/>
            </a:ext>
          </a:extLst>
        </xdr:cNvPr>
        <xdr:cNvCxnSpPr/>
      </xdr:nvCxnSpPr>
      <xdr:spPr>
        <a:xfrm flipV="1">
          <a:off x="16318864" y="1739900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53357</xdr:rowOff>
    </xdr:from>
    <xdr:ext cx="340478" cy="259045"/>
    <xdr:sp macro="" textlink="">
      <xdr:nvSpPr>
        <xdr:cNvPr id="780" name="【庁舎】&#10;有形固定資産減価償却率最小値テキスト">
          <a:extLst>
            <a:ext uri="{FF2B5EF4-FFF2-40B4-BE49-F238E27FC236}">
              <a16:creationId xmlns:a16="http://schemas.microsoft.com/office/drawing/2014/main" id="{A18BEA3A-B51C-40A4-AA87-8930D7F082F4}"/>
            </a:ext>
          </a:extLst>
        </xdr:cNvPr>
        <xdr:cNvSpPr txBox="1"/>
      </xdr:nvSpPr>
      <xdr:spPr>
        <a:xfrm>
          <a:off x="16357600" y="18569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49530</xdr:rowOff>
    </xdr:from>
    <xdr:to>
      <xdr:col>86</xdr:col>
      <xdr:colOff>25400</xdr:colOff>
      <xdr:row>108</xdr:row>
      <xdr:rowOff>49530</xdr:rowOff>
    </xdr:to>
    <xdr:cxnSp macro="">
      <xdr:nvCxnSpPr>
        <xdr:cNvPr id="781" name="直線コネクタ 780">
          <a:extLst>
            <a:ext uri="{FF2B5EF4-FFF2-40B4-BE49-F238E27FC236}">
              <a16:creationId xmlns:a16="http://schemas.microsoft.com/office/drawing/2014/main" id="{198426C6-56F1-4E88-9DD7-05BF59AA7DC9}"/>
            </a:ext>
          </a:extLst>
        </xdr:cNvPr>
        <xdr:cNvCxnSpPr/>
      </xdr:nvCxnSpPr>
      <xdr:spPr>
        <a:xfrm>
          <a:off x="16230600" y="1856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2" name="【庁舎】&#10;有形固定資産減価償却率最大値テキスト">
          <a:extLst>
            <a:ext uri="{FF2B5EF4-FFF2-40B4-BE49-F238E27FC236}">
              <a16:creationId xmlns:a16="http://schemas.microsoft.com/office/drawing/2014/main" id="{5F32022F-6D0F-441D-BABE-51631830AF8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83" name="直線コネクタ 782">
          <a:extLst>
            <a:ext uri="{FF2B5EF4-FFF2-40B4-BE49-F238E27FC236}">
              <a16:creationId xmlns:a16="http://schemas.microsoft.com/office/drawing/2014/main" id="{992D9799-3406-496B-8366-8E406A0E23B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43197</xdr:rowOff>
    </xdr:from>
    <xdr:ext cx="405111" cy="259045"/>
    <xdr:sp macro="" textlink="">
      <xdr:nvSpPr>
        <xdr:cNvPr id="784" name="【庁舎】&#10;有形固定資産減価償却率平均値テキスト">
          <a:extLst>
            <a:ext uri="{FF2B5EF4-FFF2-40B4-BE49-F238E27FC236}">
              <a16:creationId xmlns:a16="http://schemas.microsoft.com/office/drawing/2014/main" id="{FB68AC34-ED26-4849-8802-A2E14F962AF6}"/>
            </a:ext>
          </a:extLst>
        </xdr:cNvPr>
        <xdr:cNvSpPr txBox="1"/>
      </xdr:nvSpPr>
      <xdr:spPr>
        <a:xfrm>
          <a:off x="16357600" y="17702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20320</xdr:rowOff>
    </xdr:from>
    <xdr:to>
      <xdr:col>85</xdr:col>
      <xdr:colOff>177800</xdr:colOff>
      <xdr:row>104</xdr:row>
      <xdr:rowOff>121920</xdr:rowOff>
    </xdr:to>
    <xdr:sp macro="" textlink="">
      <xdr:nvSpPr>
        <xdr:cNvPr id="785" name="フローチャート: 判断 784">
          <a:extLst>
            <a:ext uri="{FF2B5EF4-FFF2-40B4-BE49-F238E27FC236}">
              <a16:creationId xmlns:a16="http://schemas.microsoft.com/office/drawing/2014/main" id="{AB517C7C-0631-460A-8907-06BC5AA9786B}"/>
            </a:ext>
          </a:extLst>
        </xdr:cNvPr>
        <xdr:cNvSpPr/>
      </xdr:nvSpPr>
      <xdr:spPr>
        <a:xfrm>
          <a:off x="162687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86" name="フローチャート: 判断 785">
          <a:extLst>
            <a:ext uri="{FF2B5EF4-FFF2-40B4-BE49-F238E27FC236}">
              <a16:creationId xmlns:a16="http://schemas.microsoft.com/office/drawing/2014/main" id="{EC271066-EB17-40D3-8857-14CC20D57E51}"/>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113047</xdr:rowOff>
    </xdr:from>
    <xdr:ext cx="405111" cy="259045"/>
    <xdr:sp macro="" textlink="">
      <xdr:nvSpPr>
        <xdr:cNvPr id="787" name="n_1aveValue【庁舎】&#10;有形固定資産減価償却率">
          <a:extLst>
            <a:ext uri="{FF2B5EF4-FFF2-40B4-BE49-F238E27FC236}">
              <a16:creationId xmlns:a16="http://schemas.microsoft.com/office/drawing/2014/main" id="{C4A505F6-2AC6-47E1-B968-F953BB511EB3}"/>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54611</xdr:rowOff>
    </xdr:from>
    <xdr:to>
      <xdr:col>76</xdr:col>
      <xdr:colOff>165100</xdr:colOff>
      <xdr:row>104</xdr:row>
      <xdr:rowOff>156211</xdr:rowOff>
    </xdr:to>
    <xdr:sp macro="" textlink="">
      <xdr:nvSpPr>
        <xdr:cNvPr id="788" name="フローチャート: 判断 787">
          <a:extLst>
            <a:ext uri="{FF2B5EF4-FFF2-40B4-BE49-F238E27FC236}">
              <a16:creationId xmlns:a16="http://schemas.microsoft.com/office/drawing/2014/main" id="{43F55757-333E-4079-B4E0-B380C5C8AD5B}"/>
            </a:ext>
          </a:extLst>
        </xdr:cNvPr>
        <xdr:cNvSpPr/>
      </xdr:nvSpPr>
      <xdr:spPr>
        <a:xfrm>
          <a:off x="14541500" y="1788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1288</xdr:rowOff>
    </xdr:from>
    <xdr:ext cx="405111" cy="259045"/>
    <xdr:sp macro="" textlink="">
      <xdr:nvSpPr>
        <xdr:cNvPr id="789" name="n_2aveValue【庁舎】&#10;有形固定資産減価償却率">
          <a:extLst>
            <a:ext uri="{FF2B5EF4-FFF2-40B4-BE49-F238E27FC236}">
              <a16:creationId xmlns:a16="http://schemas.microsoft.com/office/drawing/2014/main" id="{231A2481-5C3B-4F92-BFF6-55392F6F1E3E}"/>
            </a:ext>
          </a:extLst>
        </xdr:cNvPr>
        <xdr:cNvSpPr txBox="1"/>
      </xdr:nvSpPr>
      <xdr:spPr>
        <a:xfrm>
          <a:off x="14389744" y="1766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15239</xdr:rowOff>
    </xdr:from>
    <xdr:to>
      <xdr:col>72</xdr:col>
      <xdr:colOff>38100</xdr:colOff>
      <xdr:row>104</xdr:row>
      <xdr:rowOff>116839</xdr:rowOff>
    </xdr:to>
    <xdr:sp macro="" textlink="">
      <xdr:nvSpPr>
        <xdr:cNvPr id="790" name="フローチャート: 判断 789">
          <a:extLst>
            <a:ext uri="{FF2B5EF4-FFF2-40B4-BE49-F238E27FC236}">
              <a16:creationId xmlns:a16="http://schemas.microsoft.com/office/drawing/2014/main" id="{2E5BB1FA-3DD5-4DB1-B3A6-BDB2162ABD07}"/>
            </a:ext>
          </a:extLst>
        </xdr:cNvPr>
        <xdr:cNvSpPr/>
      </xdr:nvSpPr>
      <xdr:spPr>
        <a:xfrm>
          <a:off x="13652500" y="1784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133366</xdr:rowOff>
    </xdr:from>
    <xdr:ext cx="405111" cy="259045"/>
    <xdr:sp macro="" textlink="">
      <xdr:nvSpPr>
        <xdr:cNvPr id="791" name="n_3aveValue【庁舎】&#10;有形固定資産減価償却率">
          <a:extLst>
            <a:ext uri="{FF2B5EF4-FFF2-40B4-BE49-F238E27FC236}">
              <a16:creationId xmlns:a16="http://schemas.microsoft.com/office/drawing/2014/main" id="{A8D4469E-6E84-4D9D-8C96-C85A164880EB}"/>
            </a:ext>
          </a:extLst>
        </xdr:cNvPr>
        <xdr:cNvSpPr txBox="1"/>
      </xdr:nvSpPr>
      <xdr:spPr>
        <a:xfrm>
          <a:off x="135007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EE5FA48F-6EB6-4515-810D-FCC3712F00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847D1E23-F50A-4E66-AD2A-812F9E6B8CC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4B33870E-6D16-4BE6-BF44-49C0180138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5AB3C85B-E810-4A1D-9B0E-7BD09DE6FB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80E52ED9-46C0-40A7-A7BB-0E8E62B6A8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165100</xdr:rowOff>
    </xdr:from>
    <xdr:to>
      <xdr:col>85</xdr:col>
      <xdr:colOff>177800</xdr:colOff>
      <xdr:row>107</xdr:row>
      <xdr:rowOff>95250</xdr:rowOff>
    </xdr:to>
    <xdr:sp macro="" textlink="">
      <xdr:nvSpPr>
        <xdr:cNvPr id="797" name="楕円 796">
          <a:extLst>
            <a:ext uri="{FF2B5EF4-FFF2-40B4-BE49-F238E27FC236}">
              <a16:creationId xmlns:a16="http://schemas.microsoft.com/office/drawing/2014/main" id="{99FFCFB0-6409-4300-AC31-B67A237B9B17}"/>
            </a:ext>
          </a:extLst>
        </xdr:cNvPr>
        <xdr:cNvSpPr/>
      </xdr:nvSpPr>
      <xdr:spPr>
        <a:xfrm>
          <a:off x="162687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143527</xdr:rowOff>
    </xdr:from>
    <xdr:ext cx="405111" cy="259045"/>
    <xdr:sp macro="" textlink="">
      <xdr:nvSpPr>
        <xdr:cNvPr id="798" name="【庁舎】&#10;有形固定資産減価償却率該当値テキスト">
          <a:extLst>
            <a:ext uri="{FF2B5EF4-FFF2-40B4-BE49-F238E27FC236}">
              <a16:creationId xmlns:a16="http://schemas.microsoft.com/office/drawing/2014/main" id="{144461DC-3D99-43EE-A52D-F8DD4B7E1E45}"/>
            </a:ext>
          </a:extLst>
        </xdr:cNvPr>
        <xdr:cNvSpPr txBox="1"/>
      </xdr:nvSpPr>
      <xdr:spPr>
        <a:xfrm>
          <a:off x="16357600" y="183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133350</xdr:rowOff>
    </xdr:from>
    <xdr:to>
      <xdr:col>81</xdr:col>
      <xdr:colOff>101600</xdr:colOff>
      <xdr:row>108</xdr:row>
      <xdr:rowOff>63500</xdr:rowOff>
    </xdr:to>
    <xdr:sp macro="" textlink="">
      <xdr:nvSpPr>
        <xdr:cNvPr id="799" name="楕円 798">
          <a:extLst>
            <a:ext uri="{FF2B5EF4-FFF2-40B4-BE49-F238E27FC236}">
              <a16:creationId xmlns:a16="http://schemas.microsoft.com/office/drawing/2014/main" id="{56C8D573-FB12-45E1-A4E7-C7175493B32B}"/>
            </a:ext>
          </a:extLst>
        </xdr:cNvPr>
        <xdr:cNvSpPr/>
      </xdr:nvSpPr>
      <xdr:spPr>
        <a:xfrm>
          <a:off x="15430500" y="184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44450</xdr:rowOff>
    </xdr:from>
    <xdr:to>
      <xdr:col>85</xdr:col>
      <xdr:colOff>127000</xdr:colOff>
      <xdr:row>108</xdr:row>
      <xdr:rowOff>12700</xdr:rowOff>
    </xdr:to>
    <xdr:cxnSp macro="">
      <xdr:nvCxnSpPr>
        <xdr:cNvPr id="800" name="直線コネクタ 799">
          <a:extLst>
            <a:ext uri="{FF2B5EF4-FFF2-40B4-BE49-F238E27FC236}">
              <a16:creationId xmlns:a16="http://schemas.microsoft.com/office/drawing/2014/main" id="{E28729CC-7E9C-4BE0-968D-FAFEEF6A3700}"/>
            </a:ext>
          </a:extLst>
        </xdr:cNvPr>
        <xdr:cNvCxnSpPr/>
      </xdr:nvCxnSpPr>
      <xdr:spPr>
        <a:xfrm flipV="1">
          <a:off x="15481300" y="18389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31750</xdr:rowOff>
    </xdr:from>
    <xdr:to>
      <xdr:col>76</xdr:col>
      <xdr:colOff>165100</xdr:colOff>
      <xdr:row>108</xdr:row>
      <xdr:rowOff>133350</xdr:rowOff>
    </xdr:to>
    <xdr:sp macro="" textlink="">
      <xdr:nvSpPr>
        <xdr:cNvPr id="801" name="楕円 800">
          <a:extLst>
            <a:ext uri="{FF2B5EF4-FFF2-40B4-BE49-F238E27FC236}">
              <a16:creationId xmlns:a16="http://schemas.microsoft.com/office/drawing/2014/main" id="{82FF37FA-7672-40FA-A4B0-D5FEEDD23278}"/>
            </a:ext>
          </a:extLst>
        </xdr:cNvPr>
        <xdr:cNvSpPr/>
      </xdr:nvSpPr>
      <xdr:spPr>
        <a:xfrm>
          <a:off x="14541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12700</xdr:rowOff>
    </xdr:from>
    <xdr:to>
      <xdr:col>81</xdr:col>
      <xdr:colOff>50800</xdr:colOff>
      <xdr:row>108</xdr:row>
      <xdr:rowOff>82550</xdr:rowOff>
    </xdr:to>
    <xdr:cxnSp macro="">
      <xdr:nvCxnSpPr>
        <xdr:cNvPr id="802" name="直線コネクタ 801">
          <a:extLst>
            <a:ext uri="{FF2B5EF4-FFF2-40B4-BE49-F238E27FC236}">
              <a16:creationId xmlns:a16="http://schemas.microsoft.com/office/drawing/2014/main" id="{387986CD-D488-483A-9C68-C95FA4BBDC9C}"/>
            </a:ext>
          </a:extLst>
        </xdr:cNvPr>
        <xdr:cNvCxnSpPr/>
      </xdr:nvCxnSpPr>
      <xdr:spPr>
        <a:xfrm flipV="1">
          <a:off x="14592300" y="1852930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803" name="楕円 802">
          <a:extLst>
            <a:ext uri="{FF2B5EF4-FFF2-40B4-BE49-F238E27FC236}">
              <a16:creationId xmlns:a16="http://schemas.microsoft.com/office/drawing/2014/main" id="{D008CC40-0D5B-49FE-9B53-1BD6D6C259D2}"/>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82550</xdr:rowOff>
    </xdr:from>
    <xdr:to>
      <xdr:col>76</xdr:col>
      <xdr:colOff>114300</xdr:colOff>
      <xdr:row>108</xdr:row>
      <xdr:rowOff>152400</xdr:rowOff>
    </xdr:to>
    <xdr:cxnSp macro="">
      <xdr:nvCxnSpPr>
        <xdr:cNvPr id="804" name="直線コネクタ 803">
          <a:extLst>
            <a:ext uri="{FF2B5EF4-FFF2-40B4-BE49-F238E27FC236}">
              <a16:creationId xmlns:a16="http://schemas.microsoft.com/office/drawing/2014/main" id="{00EBC45F-0B6A-44F0-891F-E9AEA3930543}"/>
            </a:ext>
          </a:extLst>
        </xdr:cNvPr>
        <xdr:cNvCxnSpPr/>
      </xdr:nvCxnSpPr>
      <xdr:spPr>
        <a:xfrm flipV="1">
          <a:off x="13703300" y="1859915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54627</xdr:rowOff>
    </xdr:from>
    <xdr:ext cx="405111" cy="259045"/>
    <xdr:sp macro="" textlink="">
      <xdr:nvSpPr>
        <xdr:cNvPr id="805" name="n_1mainValue【庁舎】&#10;有形固定資産減価償却率">
          <a:extLst>
            <a:ext uri="{FF2B5EF4-FFF2-40B4-BE49-F238E27FC236}">
              <a16:creationId xmlns:a16="http://schemas.microsoft.com/office/drawing/2014/main" id="{D004F3A1-1F18-4F21-A758-AB6AE77EBFD5}"/>
            </a:ext>
          </a:extLst>
        </xdr:cNvPr>
        <xdr:cNvSpPr txBox="1"/>
      </xdr:nvSpPr>
      <xdr:spPr>
        <a:xfrm>
          <a:off x="15266044" y="185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108</xdr:row>
      <xdr:rowOff>124477</xdr:rowOff>
    </xdr:from>
    <xdr:ext cx="340478" cy="259045"/>
    <xdr:sp macro="" textlink="">
      <xdr:nvSpPr>
        <xdr:cNvPr id="806" name="n_2mainValue【庁舎】&#10;有形固定資産減価償却率">
          <a:extLst>
            <a:ext uri="{FF2B5EF4-FFF2-40B4-BE49-F238E27FC236}">
              <a16:creationId xmlns:a16="http://schemas.microsoft.com/office/drawing/2014/main" id="{6B5B7D1B-3566-489C-883C-0514E6176E99}"/>
            </a:ext>
          </a:extLst>
        </xdr:cNvPr>
        <xdr:cNvSpPr txBox="1"/>
      </xdr:nvSpPr>
      <xdr:spPr>
        <a:xfrm>
          <a:off x="14422061" y="186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22877</xdr:rowOff>
    </xdr:from>
    <xdr:ext cx="340478" cy="259045"/>
    <xdr:sp macro="" textlink="">
      <xdr:nvSpPr>
        <xdr:cNvPr id="807" name="n_3mainValue【庁舎】&#10;有形固定資産減価償却率">
          <a:extLst>
            <a:ext uri="{FF2B5EF4-FFF2-40B4-BE49-F238E27FC236}">
              <a16:creationId xmlns:a16="http://schemas.microsoft.com/office/drawing/2014/main" id="{F3C146EE-4A4B-4AEE-ADAD-156D252530C6}"/>
            </a:ext>
          </a:extLst>
        </xdr:cNvPr>
        <xdr:cNvSpPr txBox="1"/>
      </xdr:nvSpPr>
      <xdr:spPr>
        <a:xfrm>
          <a:off x="13533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CA910310-A1D8-42FA-B6F9-82CADEBC1F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551798DB-BAEA-4483-A9AE-041C5D959C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24CBD456-F35B-4F35-A394-D172D4F525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A1CDA423-9B83-4A63-9B9F-8D3601D6A6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4BEC1766-B7EF-4BE4-87FB-8E2ABE56F0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9684AD2-869E-44E0-B896-80342DE399C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3AE37DCE-CFC4-4532-AECD-FF0541F651A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FD885D60-F03C-470C-B16C-3FDF9DE622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54C41FA5-0824-43FE-B5C9-FFDDA1AC0C4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5EE49613-0620-44F1-86FA-8648DEE0F8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a:extLst>
            <a:ext uri="{FF2B5EF4-FFF2-40B4-BE49-F238E27FC236}">
              <a16:creationId xmlns:a16="http://schemas.microsoft.com/office/drawing/2014/main" id="{C8809F93-CB71-426F-BA02-9CD10E0861F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A2F0A745-7C37-4446-A79F-E4DA84CBA2D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a:extLst>
            <a:ext uri="{FF2B5EF4-FFF2-40B4-BE49-F238E27FC236}">
              <a16:creationId xmlns:a16="http://schemas.microsoft.com/office/drawing/2014/main" id="{0BC2F55E-9B0D-4D4D-B0F5-6C4C5F6EF42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a:extLst>
            <a:ext uri="{FF2B5EF4-FFF2-40B4-BE49-F238E27FC236}">
              <a16:creationId xmlns:a16="http://schemas.microsoft.com/office/drawing/2014/main" id="{88857A20-85B1-47AC-9A1F-EAF726E4CE4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a:extLst>
            <a:ext uri="{FF2B5EF4-FFF2-40B4-BE49-F238E27FC236}">
              <a16:creationId xmlns:a16="http://schemas.microsoft.com/office/drawing/2014/main" id="{AF101E59-CC14-45BD-9E99-237888BBFBF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a:extLst>
            <a:ext uri="{FF2B5EF4-FFF2-40B4-BE49-F238E27FC236}">
              <a16:creationId xmlns:a16="http://schemas.microsoft.com/office/drawing/2014/main" id="{22B0F13D-4868-4451-8D42-22F546E4F88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a:extLst>
            <a:ext uri="{FF2B5EF4-FFF2-40B4-BE49-F238E27FC236}">
              <a16:creationId xmlns:a16="http://schemas.microsoft.com/office/drawing/2014/main" id="{9AD35700-DEEF-46C4-94F3-8DAD9429846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a:extLst>
            <a:ext uri="{FF2B5EF4-FFF2-40B4-BE49-F238E27FC236}">
              <a16:creationId xmlns:a16="http://schemas.microsoft.com/office/drawing/2014/main" id="{0F8787E4-705B-47A2-ADAC-9256D77C997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a:extLst>
            <a:ext uri="{FF2B5EF4-FFF2-40B4-BE49-F238E27FC236}">
              <a16:creationId xmlns:a16="http://schemas.microsoft.com/office/drawing/2014/main" id="{6732739B-5B8E-4673-B9A7-65EFA612ABC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a:extLst>
            <a:ext uri="{FF2B5EF4-FFF2-40B4-BE49-F238E27FC236}">
              <a16:creationId xmlns:a16="http://schemas.microsoft.com/office/drawing/2014/main" id="{CE593CE1-B56B-43AB-A586-D3293D2D633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a:extLst>
            <a:ext uri="{FF2B5EF4-FFF2-40B4-BE49-F238E27FC236}">
              <a16:creationId xmlns:a16="http://schemas.microsoft.com/office/drawing/2014/main" id="{A9AB3D73-F299-4336-8535-3DBF3845F4C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29" name="テキスト ボックス 828">
          <a:extLst>
            <a:ext uri="{FF2B5EF4-FFF2-40B4-BE49-F238E27FC236}">
              <a16:creationId xmlns:a16="http://schemas.microsoft.com/office/drawing/2014/main" id="{BCF9EE9B-C7CD-4061-B6A9-A430D38A4A64}"/>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6FBADFDF-7B97-432C-A1C0-1D825B0DA7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31" name="テキスト ボックス 830">
          <a:extLst>
            <a:ext uri="{FF2B5EF4-FFF2-40B4-BE49-F238E27FC236}">
              <a16:creationId xmlns:a16="http://schemas.microsoft.com/office/drawing/2014/main" id="{4D93A3B9-5D0B-4210-B219-D8605437420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2D13DD97-9476-4D1F-9077-E3D5A61865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833" name="直線コネクタ 832">
          <a:extLst>
            <a:ext uri="{FF2B5EF4-FFF2-40B4-BE49-F238E27FC236}">
              <a16:creationId xmlns:a16="http://schemas.microsoft.com/office/drawing/2014/main" id="{1DA21DB2-B7C9-45EB-B8B5-547C6293B247}"/>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834" name="【庁舎】&#10;一人当たり面積最小値テキスト">
          <a:extLst>
            <a:ext uri="{FF2B5EF4-FFF2-40B4-BE49-F238E27FC236}">
              <a16:creationId xmlns:a16="http://schemas.microsoft.com/office/drawing/2014/main" id="{6C81F3D1-DCCF-4807-AE07-5CAF0C9F2000}"/>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835" name="直線コネクタ 834">
          <a:extLst>
            <a:ext uri="{FF2B5EF4-FFF2-40B4-BE49-F238E27FC236}">
              <a16:creationId xmlns:a16="http://schemas.microsoft.com/office/drawing/2014/main" id="{4271BD0D-B397-415A-BD49-B52BBE756256}"/>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836" name="【庁舎】&#10;一人当たり面積最大値テキスト">
          <a:extLst>
            <a:ext uri="{FF2B5EF4-FFF2-40B4-BE49-F238E27FC236}">
              <a16:creationId xmlns:a16="http://schemas.microsoft.com/office/drawing/2014/main" id="{6C1740A2-88B6-46F9-BD4D-4B99C35582E9}"/>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837" name="直線コネクタ 836">
          <a:extLst>
            <a:ext uri="{FF2B5EF4-FFF2-40B4-BE49-F238E27FC236}">
              <a16:creationId xmlns:a16="http://schemas.microsoft.com/office/drawing/2014/main" id="{F4792284-BA82-4C99-BE3A-117BB6B07CCE}"/>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838" name="【庁舎】&#10;一人当たり面積平均値テキスト">
          <a:extLst>
            <a:ext uri="{FF2B5EF4-FFF2-40B4-BE49-F238E27FC236}">
              <a16:creationId xmlns:a16="http://schemas.microsoft.com/office/drawing/2014/main" id="{FF658732-E1BB-4148-BCFB-3C8A7F1D770B}"/>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839" name="フローチャート: 判断 838">
          <a:extLst>
            <a:ext uri="{FF2B5EF4-FFF2-40B4-BE49-F238E27FC236}">
              <a16:creationId xmlns:a16="http://schemas.microsoft.com/office/drawing/2014/main" id="{C8AD3DD9-6052-4A66-A106-831EB9E589E6}"/>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840" name="フローチャート: 判断 839">
          <a:extLst>
            <a:ext uri="{FF2B5EF4-FFF2-40B4-BE49-F238E27FC236}">
              <a16:creationId xmlns:a16="http://schemas.microsoft.com/office/drawing/2014/main" id="{43DCC4FC-2F15-4738-8512-35BA7ED933EE}"/>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841" name="n_1aveValue【庁舎】&#10;一人当たり面積">
          <a:extLst>
            <a:ext uri="{FF2B5EF4-FFF2-40B4-BE49-F238E27FC236}">
              <a16:creationId xmlns:a16="http://schemas.microsoft.com/office/drawing/2014/main" id="{B36E9914-9D81-47DD-B894-1D03144184D5}"/>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842" name="フローチャート: 判断 841">
          <a:extLst>
            <a:ext uri="{FF2B5EF4-FFF2-40B4-BE49-F238E27FC236}">
              <a16:creationId xmlns:a16="http://schemas.microsoft.com/office/drawing/2014/main" id="{25A16898-B4BF-4540-8705-42B386B5A82F}"/>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843" name="n_2aveValue【庁舎】&#10;一人当たり面積">
          <a:extLst>
            <a:ext uri="{FF2B5EF4-FFF2-40B4-BE49-F238E27FC236}">
              <a16:creationId xmlns:a16="http://schemas.microsoft.com/office/drawing/2014/main" id="{03D67C08-8FC5-4B9F-AE64-18FC5C11D41D}"/>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16582</xdr:rowOff>
    </xdr:from>
    <xdr:to>
      <xdr:col>102</xdr:col>
      <xdr:colOff>165100</xdr:colOff>
      <xdr:row>108</xdr:row>
      <xdr:rowOff>118182</xdr:rowOff>
    </xdr:to>
    <xdr:sp macro="" textlink="">
      <xdr:nvSpPr>
        <xdr:cNvPr id="844" name="フローチャート: 判断 843">
          <a:extLst>
            <a:ext uri="{FF2B5EF4-FFF2-40B4-BE49-F238E27FC236}">
              <a16:creationId xmlns:a16="http://schemas.microsoft.com/office/drawing/2014/main" id="{EA366B16-A7E9-45B4-8652-29E4D96EFB41}"/>
            </a:ext>
          </a:extLst>
        </xdr:cNvPr>
        <xdr:cNvSpPr/>
      </xdr:nvSpPr>
      <xdr:spPr>
        <a:xfrm>
          <a:off x="19494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134709</xdr:rowOff>
    </xdr:from>
    <xdr:ext cx="469744" cy="259045"/>
    <xdr:sp macro="" textlink="">
      <xdr:nvSpPr>
        <xdr:cNvPr id="845" name="n_3aveValue【庁舎】&#10;一人当たり面積">
          <a:extLst>
            <a:ext uri="{FF2B5EF4-FFF2-40B4-BE49-F238E27FC236}">
              <a16:creationId xmlns:a16="http://schemas.microsoft.com/office/drawing/2014/main" id="{C499DA28-2FD3-4F0A-86B1-8DB7A4D42755}"/>
            </a:ext>
          </a:extLst>
        </xdr:cNvPr>
        <xdr:cNvSpPr txBox="1"/>
      </xdr:nvSpPr>
      <xdr:spPr>
        <a:xfrm>
          <a:off x="19310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2187993E-64D6-4F42-AEB3-06E7D4F3BB1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BAD7F12A-F406-4F1B-9775-A370F8F19F9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495D6ADF-45AE-4DDF-ABCD-6CB67FF2CF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C5BFE11F-E942-421B-B0C9-186515CC131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969CB450-8260-42DC-8E49-F514A5CFF1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86305</xdr:rowOff>
    </xdr:from>
    <xdr:to>
      <xdr:col>116</xdr:col>
      <xdr:colOff>114300</xdr:colOff>
      <xdr:row>109</xdr:row>
      <xdr:rowOff>16455</xdr:rowOff>
    </xdr:to>
    <xdr:sp macro="" textlink="">
      <xdr:nvSpPr>
        <xdr:cNvPr id="851" name="楕円 850">
          <a:extLst>
            <a:ext uri="{FF2B5EF4-FFF2-40B4-BE49-F238E27FC236}">
              <a16:creationId xmlns:a16="http://schemas.microsoft.com/office/drawing/2014/main" id="{7C16A83D-EAF8-4D18-A7A4-F8941C197C95}"/>
            </a:ext>
          </a:extLst>
        </xdr:cNvPr>
        <xdr:cNvSpPr/>
      </xdr:nvSpPr>
      <xdr:spPr>
        <a:xfrm>
          <a:off x="22110700" y="186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1232</xdr:rowOff>
    </xdr:from>
    <xdr:ext cx="469744" cy="259045"/>
    <xdr:sp macro="" textlink="">
      <xdr:nvSpPr>
        <xdr:cNvPr id="852" name="【庁舎】&#10;一人当たり面積該当値テキスト">
          <a:extLst>
            <a:ext uri="{FF2B5EF4-FFF2-40B4-BE49-F238E27FC236}">
              <a16:creationId xmlns:a16="http://schemas.microsoft.com/office/drawing/2014/main" id="{53B54F61-0039-4C6B-84D7-567E1EAE884F}"/>
            </a:ext>
          </a:extLst>
        </xdr:cNvPr>
        <xdr:cNvSpPr txBox="1"/>
      </xdr:nvSpPr>
      <xdr:spPr>
        <a:xfrm>
          <a:off x="22199600" y="185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87612</xdr:rowOff>
    </xdr:from>
    <xdr:to>
      <xdr:col>112</xdr:col>
      <xdr:colOff>38100</xdr:colOff>
      <xdr:row>109</xdr:row>
      <xdr:rowOff>17762</xdr:rowOff>
    </xdr:to>
    <xdr:sp macro="" textlink="">
      <xdr:nvSpPr>
        <xdr:cNvPr id="853" name="楕円 852">
          <a:extLst>
            <a:ext uri="{FF2B5EF4-FFF2-40B4-BE49-F238E27FC236}">
              <a16:creationId xmlns:a16="http://schemas.microsoft.com/office/drawing/2014/main" id="{81A49FDB-B309-42FE-9AB9-4200F8E3B774}"/>
            </a:ext>
          </a:extLst>
        </xdr:cNvPr>
        <xdr:cNvSpPr/>
      </xdr:nvSpPr>
      <xdr:spPr>
        <a:xfrm>
          <a:off x="21272500" y="1860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137105</xdr:rowOff>
    </xdr:from>
    <xdr:to>
      <xdr:col>116</xdr:col>
      <xdr:colOff>63500</xdr:colOff>
      <xdr:row>108</xdr:row>
      <xdr:rowOff>138412</xdr:rowOff>
    </xdr:to>
    <xdr:cxnSp macro="">
      <xdr:nvCxnSpPr>
        <xdr:cNvPr id="854" name="直線コネクタ 853">
          <a:extLst>
            <a:ext uri="{FF2B5EF4-FFF2-40B4-BE49-F238E27FC236}">
              <a16:creationId xmlns:a16="http://schemas.microsoft.com/office/drawing/2014/main" id="{6ADC6158-4239-4F15-BC42-968C0E2F09C4}"/>
            </a:ext>
          </a:extLst>
        </xdr:cNvPr>
        <xdr:cNvCxnSpPr/>
      </xdr:nvCxnSpPr>
      <xdr:spPr>
        <a:xfrm flipV="1">
          <a:off x="21323300" y="18653705"/>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88591</xdr:rowOff>
    </xdr:from>
    <xdr:to>
      <xdr:col>107</xdr:col>
      <xdr:colOff>101600</xdr:colOff>
      <xdr:row>109</xdr:row>
      <xdr:rowOff>18741</xdr:rowOff>
    </xdr:to>
    <xdr:sp macro="" textlink="">
      <xdr:nvSpPr>
        <xdr:cNvPr id="855" name="楕円 854">
          <a:extLst>
            <a:ext uri="{FF2B5EF4-FFF2-40B4-BE49-F238E27FC236}">
              <a16:creationId xmlns:a16="http://schemas.microsoft.com/office/drawing/2014/main" id="{12618D24-0ED6-4C56-9420-0874ECF03B89}"/>
            </a:ext>
          </a:extLst>
        </xdr:cNvPr>
        <xdr:cNvSpPr/>
      </xdr:nvSpPr>
      <xdr:spPr>
        <a:xfrm>
          <a:off x="20383500" y="1860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138412</xdr:rowOff>
    </xdr:from>
    <xdr:to>
      <xdr:col>111</xdr:col>
      <xdr:colOff>177800</xdr:colOff>
      <xdr:row>108</xdr:row>
      <xdr:rowOff>139391</xdr:rowOff>
    </xdr:to>
    <xdr:cxnSp macro="">
      <xdr:nvCxnSpPr>
        <xdr:cNvPr id="856" name="直線コネクタ 855">
          <a:extLst>
            <a:ext uri="{FF2B5EF4-FFF2-40B4-BE49-F238E27FC236}">
              <a16:creationId xmlns:a16="http://schemas.microsoft.com/office/drawing/2014/main" id="{9FD71364-764E-4E52-8977-077FDFB21B9D}"/>
            </a:ext>
          </a:extLst>
        </xdr:cNvPr>
        <xdr:cNvCxnSpPr/>
      </xdr:nvCxnSpPr>
      <xdr:spPr>
        <a:xfrm flipV="1">
          <a:off x="20434300" y="1865501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89571</xdr:rowOff>
    </xdr:from>
    <xdr:to>
      <xdr:col>102</xdr:col>
      <xdr:colOff>165100</xdr:colOff>
      <xdr:row>109</xdr:row>
      <xdr:rowOff>19721</xdr:rowOff>
    </xdr:to>
    <xdr:sp macro="" textlink="">
      <xdr:nvSpPr>
        <xdr:cNvPr id="857" name="楕円 856">
          <a:extLst>
            <a:ext uri="{FF2B5EF4-FFF2-40B4-BE49-F238E27FC236}">
              <a16:creationId xmlns:a16="http://schemas.microsoft.com/office/drawing/2014/main" id="{E26ECD59-523F-41E5-BAD9-16BEA581E809}"/>
            </a:ext>
          </a:extLst>
        </xdr:cNvPr>
        <xdr:cNvSpPr/>
      </xdr:nvSpPr>
      <xdr:spPr>
        <a:xfrm>
          <a:off x="19494500" y="18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139391</xdr:rowOff>
    </xdr:from>
    <xdr:to>
      <xdr:col>107</xdr:col>
      <xdr:colOff>50800</xdr:colOff>
      <xdr:row>108</xdr:row>
      <xdr:rowOff>140371</xdr:rowOff>
    </xdr:to>
    <xdr:cxnSp macro="">
      <xdr:nvCxnSpPr>
        <xdr:cNvPr id="858" name="直線コネクタ 857">
          <a:extLst>
            <a:ext uri="{FF2B5EF4-FFF2-40B4-BE49-F238E27FC236}">
              <a16:creationId xmlns:a16="http://schemas.microsoft.com/office/drawing/2014/main" id="{3E34AFE1-603F-4A2C-B28D-133E3B9E9008}"/>
            </a:ext>
          </a:extLst>
        </xdr:cNvPr>
        <xdr:cNvCxnSpPr/>
      </xdr:nvCxnSpPr>
      <xdr:spPr>
        <a:xfrm flipV="1">
          <a:off x="19545300" y="186559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8889</xdr:rowOff>
    </xdr:from>
    <xdr:ext cx="469744" cy="259045"/>
    <xdr:sp macro="" textlink="">
      <xdr:nvSpPr>
        <xdr:cNvPr id="859" name="n_1mainValue【庁舎】&#10;一人当たり面積">
          <a:extLst>
            <a:ext uri="{FF2B5EF4-FFF2-40B4-BE49-F238E27FC236}">
              <a16:creationId xmlns:a16="http://schemas.microsoft.com/office/drawing/2014/main" id="{50B9DC20-6D98-4984-B8D0-0263FB17E02C}"/>
            </a:ext>
          </a:extLst>
        </xdr:cNvPr>
        <xdr:cNvSpPr txBox="1"/>
      </xdr:nvSpPr>
      <xdr:spPr>
        <a:xfrm>
          <a:off x="21075727" y="1869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9868</xdr:rowOff>
    </xdr:from>
    <xdr:ext cx="469744" cy="259045"/>
    <xdr:sp macro="" textlink="">
      <xdr:nvSpPr>
        <xdr:cNvPr id="860" name="n_2mainValue【庁舎】&#10;一人当たり面積">
          <a:extLst>
            <a:ext uri="{FF2B5EF4-FFF2-40B4-BE49-F238E27FC236}">
              <a16:creationId xmlns:a16="http://schemas.microsoft.com/office/drawing/2014/main" id="{02B6C14D-BBD8-4041-9CD1-BD6DE5C75BD4}"/>
            </a:ext>
          </a:extLst>
        </xdr:cNvPr>
        <xdr:cNvSpPr txBox="1"/>
      </xdr:nvSpPr>
      <xdr:spPr>
        <a:xfrm>
          <a:off x="20199427" y="18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10848</xdr:rowOff>
    </xdr:from>
    <xdr:ext cx="469744" cy="259045"/>
    <xdr:sp macro="" textlink="">
      <xdr:nvSpPr>
        <xdr:cNvPr id="861" name="n_3mainValue【庁舎】&#10;一人当たり面積">
          <a:extLst>
            <a:ext uri="{FF2B5EF4-FFF2-40B4-BE49-F238E27FC236}">
              <a16:creationId xmlns:a16="http://schemas.microsoft.com/office/drawing/2014/main" id="{02307478-1E9E-48BA-9456-036385E7889C}"/>
            </a:ext>
          </a:extLst>
        </xdr:cNvPr>
        <xdr:cNvSpPr txBox="1"/>
      </xdr:nvSpPr>
      <xdr:spPr>
        <a:xfrm>
          <a:off x="19310427" y="1869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3ECB8A0E-22DB-4CFE-8E27-53238DE515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A6D37E6D-1880-42A7-93CD-43C3483F89F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51C6B55D-1B63-4EEE-B3B5-0C74BC6E1C6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類似団体と比較して特に有形固定資産減価償却率が高くなっている施設は、一般廃棄物処理施設や図書館が施設内に設置されている市民会館であり、特に低くなっている施設は、庁舎である。</a:t>
          </a:r>
        </a:p>
        <a:p>
          <a:r>
            <a:rPr kumimoji="1" lang="ja-JP" altLang="en-US" sz="1300">
              <a:latin typeface="ＭＳ Ｐゴシック" panose="020B0600070205080204" pitchFamily="50" charset="-128"/>
              <a:ea typeface="ＭＳ Ｐゴシック" panose="020B0600070205080204" pitchFamily="50" charset="-128"/>
            </a:rPr>
            <a:t>　一般廃棄物処理施設は、令和４年度の本格稼働を目指し、大田市と邑智郡３町で新たな施設の建設が進んでいる。</a:t>
          </a:r>
        </a:p>
        <a:p>
          <a:r>
            <a:rPr kumimoji="1" lang="ja-JP" altLang="en-US" sz="1300">
              <a:latin typeface="ＭＳ Ｐゴシック" panose="020B0600070205080204" pitchFamily="50" charset="-128"/>
              <a:ea typeface="ＭＳ Ｐゴシック" panose="020B0600070205080204" pitchFamily="50" charset="-128"/>
            </a:rPr>
            <a:t>　市民会館は、町内で唯一の文化会館である「悠邑ふるさと会館」の老朽化が進んでおり、館内設備の改修は平成２９年度までに終了しているが、建物自体の改修を今後検討していく必要がある。一人当たりの面積についても類似団体の中で高い数値となっており、今後策定する予定の施設カルテを踏まえ、様々な視点から今後の施設のあり方について検討していく必要がある。</a:t>
          </a:r>
        </a:p>
        <a:p>
          <a:r>
            <a:rPr kumimoji="1" lang="ja-JP" altLang="en-US" sz="1300">
              <a:latin typeface="ＭＳ Ｐゴシック" panose="020B0600070205080204" pitchFamily="50" charset="-128"/>
              <a:ea typeface="ＭＳ Ｐゴシック" panose="020B0600070205080204" pitchFamily="50" charset="-128"/>
            </a:rPr>
            <a:t>　庁舎については、平成２７年度に役場庁舎を新庁舎へ移転したため、類似団体の平均よりかなり低い水準となっている。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人口減少や全国平均を上回る高齢化率（平成３０年度末４５．３％）に加え、景気の低迷による町民税の減収や農業生産の停滞等により、０．１６と類似団体平均を下回っている。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今後は、地場産業等の育成と定住人口の拡大による、地域の活力づくりが急務であり、歳入確保を図り財政基盤の強化に努める。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99585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00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15494</xdr:rowOff>
    </xdr:from>
    <xdr:to>
      <xdr:col>11</xdr:col>
      <xdr:colOff>82550</xdr:colOff>
      <xdr:row>43</xdr:row>
      <xdr:rowOff>117094</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127271</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42435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対前年度比１．８％増となった。これは経常的な一般財源収入が減額し、経常的な一般財源支出が増額したためである。近年実施した大規模な普通建設事業の償還が始まったことに伴う公債費の増額（＋１７百万円）や人件費の増額（＋９百万円）、臨時費目が廃止されたことに伴う普通交付税の減額（△２３百万円）が主な要因である。平成２７年度以降、数値が上昇傾向にあり、以前として類似団体内の平均値よりも高い水準であるため、施設の管理経費の抑制、事務の見直し、定数管理による人件費の抑制などによる経常経費の抑制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41381</xdr:rowOff>
    </xdr:from>
    <xdr:to>
      <xdr:col>23</xdr:col>
      <xdr:colOff>133350</xdr:colOff>
      <xdr:row>64</xdr:row>
      <xdr:rowOff>77576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4181"/>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124265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13229</xdr:rowOff>
    </xdr:from>
    <xdr:to>
      <xdr:col>19</xdr:col>
      <xdr:colOff>133350</xdr:colOff>
      <xdr:row>64</xdr:row>
      <xdr:rowOff>41381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8602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42033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158538</xdr:rowOff>
    </xdr:from>
    <xdr:to>
      <xdr:col>15</xdr:col>
      <xdr:colOff>82550</xdr:colOff>
      <xdr:row>64</xdr:row>
      <xdr:rowOff>13229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959888"/>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158538</xdr:rowOff>
    </xdr:from>
    <xdr:to>
      <xdr:col>11</xdr:col>
      <xdr:colOff>31750</xdr:colOff>
      <xdr:row>64</xdr:row>
      <xdr:rowOff>153988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9888"/>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100224</xdr:rowOff>
    </xdr:from>
    <xdr:to>
      <xdr:col>11</xdr:col>
      <xdr:colOff>82550</xdr:colOff>
      <xdr:row>63</xdr:row>
      <xdr:rowOff>30374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40551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26776</xdr:rowOff>
    </xdr:from>
    <xdr:to>
      <xdr:col>23</xdr:col>
      <xdr:colOff>184150</xdr:colOff>
      <xdr:row>64</xdr:row>
      <xdr:rowOff>128376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170303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7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162031</xdr:rowOff>
    </xdr:from>
    <xdr:to>
      <xdr:col>19</xdr:col>
      <xdr:colOff>184150</xdr:colOff>
      <xdr:row>64</xdr:row>
      <xdr:rowOff>92181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76958</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133879</xdr:rowOff>
    </xdr:from>
    <xdr:to>
      <xdr:col>15</xdr:col>
      <xdr:colOff>133350</xdr:colOff>
      <xdr:row>64</xdr:row>
      <xdr:rowOff>64029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48806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107738</xdr:rowOff>
    </xdr:from>
    <xdr:to>
      <xdr:col>11</xdr:col>
      <xdr:colOff>82550</xdr:colOff>
      <xdr:row>64</xdr:row>
      <xdr:rowOff>37888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22665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103188</xdr:rowOff>
    </xdr:from>
    <xdr:to>
      <xdr:col>7</xdr:col>
      <xdr:colOff>31750</xdr:colOff>
      <xdr:row>65</xdr:row>
      <xdr:rowOff>33338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18115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類似団体と比較して人件費・物件費の決算額が低くなっている要因として、ごみ処理業務や消防業務を一部事務組合で行っていることがあげられる。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また、数値は増額傾向にあり、平成３０年度決算では対前年度比３３，９１０円増となっている。今後は、消費増税に伴う影響も見込まれることから、定員管理による人件費の抑制、施設の維持管理経費や委託費をはじめとする物件費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136779</xdr:rowOff>
    </xdr:from>
    <xdr:to>
      <xdr:col>23</xdr:col>
      <xdr:colOff>133350</xdr:colOff>
      <xdr:row>80</xdr:row>
      <xdr:rowOff>148468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52779"/>
          <a:ext cx="838200" cy="1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133246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49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130904</xdr:rowOff>
    </xdr:from>
    <xdr:to>
      <xdr:col>19</xdr:col>
      <xdr:colOff>133350</xdr:colOff>
      <xdr:row>80</xdr:row>
      <xdr:rowOff>136779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46904"/>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128302</xdr:rowOff>
    </xdr:from>
    <xdr:to>
      <xdr:col>15</xdr:col>
      <xdr:colOff>82550</xdr:colOff>
      <xdr:row>80</xdr:row>
      <xdr:rowOff>130904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44302"/>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123786</xdr:rowOff>
    </xdr:from>
    <xdr:to>
      <xdr:col>11</xdr:col>
      <xdr:colOff>31750</xdr:colOff>
      <xdr:row>80</xdr:row>
      <xdr:rowOff>128302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39786"/>
          <a:ext cx="8890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147259</xdr:rowOff>
    </xdr:from>
    <xdr:to>
      <xdr:col>11</xdr:col>
      <xdr:colOff>82550</xdr:colOff>
      <xdr:row>81</xdr:row>
      <xdr:rowOff>77409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62186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114083</xdr:rowOff>
    </xdr:from>
    <xdr:to>
      <xdr:col>7</xdr:col>
      <xdr:colOff>31750</xdr:colOff>
      <xdr:row>81</xdr:row>
      <xdr:rowOff>44233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29010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97668</xdr:rowOff>
    </xdr:from>
    <xdr:to>
      <xdr:col>23</xdr:col>
      <xdr:colOff>184150</xdr:colOff>
      <xdr:row>81</xdr:row>
      <xdr:rowOff>27818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18945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3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85979</xdr:rowOff>
    </xdr:from>
    <xdr:to>
      <xdr:col>19</xdr:col>
      <xdr:colOff>184150</xdr:colOff>
      <xdr:row>81</xdr:row>
      <xdr:rowOff>16129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26306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7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80104</xdr:rowOff>
    </xdr:from>
    <xdr:to>
      <xdr:col>15</xdr:col>
      <xdr:colOff>133350</xdr:colOff>
      <xdr:row>81</xdr:row>
      <xdr:rowOff>10254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20431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77502</xdr:rowOff>
    </xdr:from>
    <xdr:to>
      <xdr:col>11</xdr:col>
      <xdr:colOff>82550</xdr:colOff>
      <xdr:row>81</xdr:row>
      <xdr:rowOff>7652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17829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6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72986</xdr:rowOff>
    </xdr:from>
    <xdr:to>
      <xdr:col>7</xdr:col>
      <xdr:colOff>31750</xdr:colOff>
      <xdr:row>81</xdr:row>
      <xdr:rowOff>3136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5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く定員管理の適正化により人件費の抑制を図っているが、類似団体と比較するととても高い水準となっていることがわかる。これは職員の年齢別構成バランスにかたよりがあることが主な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18098</xdr:rowOff>
    </xdr:from>
    <xdr:to>
      <xdr:col>81</xdr:col>
      <xdr:colOff>44450</xdr:colOff>
      <xdr:row>88</xdr:row>
      <xdr:rowOff>72389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105698"/>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30163</xdr:rowOff>
    </xdr:from>
    <xdr:to>
      <xdr:col>77</xdr:col>
      <xdr:colOff>44450</xdr:colOff>
      <xdr:row>88</xdr:row>
      <xdr:rowOff>72389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11776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30163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51117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88</xdr:row>
      <xdr:rowOff>24130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98504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80963</xdr:rowOff>
    </xdr:from>
    <xdr:to>
      <xdr:col>68</xdr:col>
      <xdr:colOff>203200</xdr:colOff>
      <xdr:row>87</xdr:row>
      <xdr:rowOff>11113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21290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138748</xdr:rowOff>
    </xdr:from>
    <xdr:to>
      <xdr:col>81</xdr:col>
      <xdr:colOff>95250</xdr:colOff>
      <xdr:row>88</xdr:row>
      <xdr:rowOff>68898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110825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02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150813</xdr:rowOff>
    </xdr:from>
    <xdr:to>
      <xdr:col>73</xdr:col>
      <xdr:colOff>44450</xdr:colOff>
      <xdr:row>88</xdr:row>
      <xdr:rowOff>80963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65740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前年に対し職員数が特別会計から一般会計への異動により１人増加したため、人口千人あたり職員数は０．５９人増の１６．２８人となったものの、類似団体と比較すると８．７８人少ない。</a:t>
          </a:r>
        </a:p>
        <a:p>
          <a:r>
            <a:rPr kumimoji="1" lang="ja-JP" altLang="en-US" sz="1300">
              <a:latin typeface="ＭＳ Ｐゴシック" panose="020B0600070205080204" pitchFamily="50" charset="-128"/>
              <a:ea typeface="ＭＳ Ｐゴシック" panose="020B0600070205080204" pitchFamily="50" charset="-128"/>
            </a:rPr>
            <a:t>　定員適正化計画に基づき、町の情勢に合った適正な職員数を維持する。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169400</xdr:rowOff>
    </xdr:from>
    <xdr:to>
      <xdr:col>81</xdr:col>
      <xdr:colOff>44450</xdr:colOff>
      <xdr:row>59</xdr:row>
      <xdr:rowOff>4729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13500"/>
          <a:ext cx="8382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166872</xdr:rowOff>
    </xdr:from>
    <xdr:to>
      <xdr:col>77</xdr:col>
      <xdr:colOff>44450</xdr:colOff>
      <xdr:row>58</xdr:row>
      <xdr:rowOff>169400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10972"/>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160667</xdr:rowOff>
    </xdr:from>
    <xdr:to>
      <xdr:col>72</xdr:col>
      <xdr:colOff>203200</xdr:colOff>
      <xdr:row>58</xdr:row>
      <xdr:rowOff>166872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04767"/>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160667</xdr:rowOff>
    </xdr:from>
    <xdr:to>
      <xdr:col>68</xdr:col>
      <xdr:colOff>152400</xdr:colOff>
      <xdr:row>58</xdr:row>
      <xdr:rowOff>165953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104767"/>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24711</xdr:rowOff>
    </xdr:from>
    <xdr:to>
      <xdr:col>68</xdr:col>
      <xdr:colOff>203200</xdr:colOff>
      <xdr:row>59</xdr:row>
      <xdr:rowOff>126311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111088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20459</xdr:rowOff>
    </xdr:from>
    <xdr:to>
      <xdr:col>64</xdr:col>
      <xdr:colOff>152400</xdr:colOff>
      <xdr:row>59</xdr:row>
      <xdr:rowOff>122059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106836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125379</xdr:rowOff>
    </xdr:from>
    <xdr:to>
      <xdr:col>81</xdr:col>
      <xdr:colOff>95250</xdr:colOff>
      <xdr:row>59</xdr:row>
      <xdr:rowOff>55529</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46656</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9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118600</xdr:rowOff>
    </xdr:from>
    <xdr:to>
      <xdr:col>77</xdr:col>
      <xdr:colOff>95250</xdr:colOff>
      <xdr:row>59</xdr:row>
      <xdr:rowOff>48750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58927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116072</xdr:rowOff>
    </xdr:from>
    <xdr:to>
      <xdr:col>73</xdr:col>
      <xdr:colOff>44450</xdr:colOff>
      <xdr:row>59</xdr:row>
      <xdr:rowOff>46222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56399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109867</xdr:rowOff>
    </xdr:from>
    <xdr:to>
      <xdr:col>68</xdr:col>
      <xdr:colOff>203200</xdr:colOff>
      <xdr:row>59</xdr:row>
      <xdr:rowOff>40017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0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50194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115153</xdr:rowOff>
    </xdr:from>
    <xdr:to>
      <xdr:col>64</xdr:col>
      <xdr:colOff>152400</xdr:colOff>
      <xdr:row>59</xdr:row>
      <xdr:rowOff>45303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55480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平成２８年度から平成３０年度の３年平均）は７．２％であり、前年度６．９％から０．３％上昇したものの、警戒ラインの１８％は大きく下回り、類似団体平均よりやや高い水準となった。これは、平成２６年度学校給食センター整備事業（過疎対策事業債）や平成２７年度新川本北公民館整備事業（辺地対策事業債）等の元金償還が開始されたことに伴い元金償還額が１７百万円増加したことが影響している。今後も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766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95504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167894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124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131572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143764</xdr:rowOff>
    </xdr:from>
    <xdr:to>
      <xdr:col>68</xdr:col>
      <xdr:colOff>203200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集落排水処理事業特別会計への繰出金が３８百万円減額となったことや江津邑智消防組合への負担金が２３百万円減額となったことが主な要因で対前年度比２．３％減の１３．６％となった。依然として類似団体平均よりもかなり悪い水準であり、今後は数値が上昇していくことが見込まれるため、町債を発行するときには、交付税措置の大きい過疎対策事業債や辺地対策事業債に限定するなど、財政の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79756</xdr:rowOff>
    </xdr:from>
    <xdr:to>
      <xdr:col>81</xdr:col>
      <xdr:colOff>44450</xdr:colOff>
      <xdr:row>14</xdr:row>
      <xdr:rowOff>98256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480056"/>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42757</xdr:rowOff>
    </xdr:from>
    <xdr:to>
      <xdr:col>77</xdr:col>
      <xdr:colOff>44450</xdr:colOff>
      <xdr:row>14</xdr:row>
      <xdr:rowOff>98256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443057"/>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42757</xdr:rowOff>
    </xdr:from>
    <xdr:to>
      <xdr:col>72</xdr:col>
      <xdr:colOff>203200</xdr:colOff>
      <xdr:row>14</xdr:row>
      <xdr:rowOff>118364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443057"/>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28956</xdr:rowOff>
    </xdr:from>
    <xdr:to>
      <xdr:col>81</xdr:col>
      <xdr:colOff>95250</xdr:colOff>
      <xdr:row>14</xdr:row>
      <xdr:rowOff>130556</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1033</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4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47456</xdr:rowOff>
    </xdr:from>
    <xdr:to>
      <xdr:col>77</xdr:col>
      <xdr:colOff>95250</xdr:colOff>
      <xdr:row>14</xdr:row>
      <xdr:rowOff>149056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133833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534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163407</xdr:rowOff>
    </xdr:from>
    <xdr:to>
      <xdr:col>73</xdr:col>
      <xdr:colOff>44450</xdr:colOff>
      <xdr:row>14</xdr:row>
      <xdr:rowOff>93557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78334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67564</xdr:rowOff>
    </xdr:from>
    <xdr:to>
      <xdr:col>68</xdr:col>
      <xdr:colOff>203200</xdr:colOff>
      <xdr:row>14</xdr:row>
      <xdr:rowOff>169164</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153941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類似団体と比較して、人件費の経常収支比率が３．０％低くい要因として、ごみ処理業務や消防業務を一部事務組合で行っていることがあげられる。</a:t>
          </a:r>
        </a:p>
        <a:p>
          <a:r>
            <a:rPr kumimoji="1" lang="ja-JP" altLang="en-US" sz="1300">
              <a:latin typeface="ＭＳ Ｐゴシック" panose="020B0600070205080204" pitchFamily="50" charset="-128"/>
              <a:ea typeface="ＭＳ Ｐゴシック" panose="020B0600070205080204" pitchFamily="50" charset="-128"/>
            </a:rPr>
            <a:t>　平成３０年度は、特別会計から一般会計への異動により１人増加したことに伴い経常的な人件費が前年度比＋９百万円となり経常経費全体を占める割合としては、前年度比０．８％増の２３．０％となった。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77470</xdr:rowOff>
    </xdr:from>
    <xdr:to>
      <xdr:col>24</xdr:col>
      <xdr:colOff>25400</xdr:colOff>
      <xdr:row>33</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3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54610</xdr:rowOff>
    </xdr:from>
    <xdr:to>
      <xdr:col>19</xdr:col>
      <xdr:colOff>187325</xdr:colOff>
      <xdr:row>33</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68960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110490</xdr:rowOff>
    </xdr:from>
    <xdr:to>
      <xdr:col>11</xdr:col>
      <xdr:colOff>60325</xdr:colOff>
      <xdr:row>34</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6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71137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26670</xdr:rowOff>
    </xdr:from>
    <xdr:to>
      <xdr:col>20</xdr:col>
      <xdr:colOff>38100</xdr:colOff>
      <xdr:row>33</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138447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3810</xdr:rowOff>
    </xdr:from>
    <xdr:to>
      <xdr:col>15</xdr:col>
      <xdr:colOff>149225</xdr:colOff>
      <xdr:row>33</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115587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91440</xdr:rowOff>
    </xdr:from>
    <xdr:to>
      <xdr:col>6</xdr:col>
      <xdr:colOff>171450</xdr:colOff>
      <xdr:row>34</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1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の取り組みにより経費の抑制に努めていることにより類似団体平均を下回ってはいるものの、近年増加傾向にある。令和元年１０月には消費税が増税された影響も考慮し、経常的な物件費の削減は、本町における喫緊の課題であると考えている。</a:t>
          </a:r>
        </a:p>
        <a:p>
          <a:r>
            <a:rPr kumimoji="1" lang="ja-JP" altLang="en-US" sz="1300">
              <a:latin typeface="ＭＳ Ｐゴシック" panose="020B0600070205080204" pitchFamily="50" charset="-128"/>
              <a:ea typeface="ＭＳ Ｐゴシック" panose="020B0600070205080204" pitchFamily="50" charset="-128"/>
            </a:rPr>
            <a:t>　特に物件費の大きい施設の維持管理経費の削減については、今後重点的に取り組んでいく。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104140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336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72136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40132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147066</xdr:rowOff>
    </xdr:from>
    <xdr:to>
      <xdr:col>69</xdr:col>
      <xdr:colOff>142875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平成３０年度は障がい者福祉サービス費や保育所運営費などの増加に伴い類似団体平均よりも５．２％高い８．３％となり、類似６４団体の中でも６２位と非常に低い水準となっている。</a:t>
          </a:r>
        </a:p>
        <a:p>
          <a:r>
            <a:rPr kumimoji="1" lang="ja-JP" altLang="en-US" sz="1300">
              <a:latin typeface="ＭＳ Ｐゴシック" panose="020B0600070205080204" pitchFamily="50" charset="-128"/>
              <a:ea typeface="ＭＳ Ｐゴシック" panose="020B0600070205080204" pitchFamily="50" charset="-128"/>
            </a:rPr>
            <a:t>　今後も保育所利用者の増加や障がい児通所サービス等により数値が増加することが予想されるため、町単独事業等の見直しを図る必要がある。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45357</xdr:rowOff>
    </xdr:from>
    <xdr:to>
      <xdr:col>24</xdr:col>
      <xdr:colOff>25400</xdr:colOff>
      <xdr:row>60</xdr:row>
      <xdr:rowOff>94343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323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110672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167822</xdr:rowOff>
    </xdr:from>
    <xdr:to>
      <xdr:col>15</xdr:col>
      <xdr:colOff>98425</xdr:colOff>
      <xdr:row>60</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83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167822</xdr:rowOff>
    </xdr:from>
    <xdr:to>
      <xdr:col>11</xdr:col>
      <xdr:colOff>9525</xdr:colOff>
      <xdr:row>59</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28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123570</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117022</xdr:rowOff>
    </xdr:from>
    <xdr:to>
      <xdr:col>6</xdr:col>
      <xdr:colOff>171450</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概ね前年度並みの数値となった。類似団体内順位でも低い水準に位置しており、今後簡易水道事業特別会計や国民健康保険特別会計の繰出金の増加が見込まれるため、特別事業会計の財政運営について見直し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11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87012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8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138430</xdr:rowOff>
    </xdr:from>
    <xdr:to>
      <xdr:col>78</xdr:col>
      <xdr:colOff>69850</xdr:colOff>
      <xdr:row>59</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0825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16527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138430</xdr:rowOff>
    </xdr:from>
    <xdr:to>
      <xdr:col>73</xdr:col>
      <xdr:colOff>180975</xdr:colOff>
      <xdr:row>59</xdr:row>
      <xdr:rowOff>18415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0825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18415</xdr:rowOff>
    </xdr:from>
    <xdr:to>
      <xdr:col>69</xdr:col>
      <xdr:colOff>92075</xdr:colOff>
      <xdr:row>59</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1339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47625</xdr:rowOff>
    </xdr:from>
    <xdr:to>
      <xdr:col>69</xdr:col>
      <xdr:colOff>142875</xdr:colOff>
      <xdr:row>57</xdr:row>
      <xdr:rowOff>149225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93345</xdr:rowOff>
    </xdr:from>
    <xdr:to>
      <xdr:col>65</xdr:col>
      <xdr:colOff>53975</xdr:colOff>
      <xdr:row>58</xdr:row>
      <xdr:rowOff>23495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33672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87630</xdr:rowOff>
    </xdr:from>
    <xdr:to>
      <xdr:col>74</xdr:col>
      <xdr:colOff>31750</xdr:colOff>
      <xdr:row>59</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2557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139065</xdr:rowOff>
    </xdr:from>
    <xdr:to>
      <xdr:col>69</xdr:col>
      <xdr:colOff>142875</xdr:colOff>
      <xdr:row>59</xdr:row>
      <xdr:rowOff>69215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53992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住対策として取り組んでいる住まいづくり応援事業（新築住宅補助）やエゴマ生産補助の拡充などにより、近年増加傾向にあるが、平成３０年度は邑智郡総合事務組合負担金が７百万円減額となったことが影響し、数値が０．１％改善された。類似団体の平均値と比較し２．１％高い数値となっているため、今後も事業の評価を行いながら、補助金の見直しや廃止によりコスト削減が必要とな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36</xdr:row>
      <xdr:rowOff>73660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2420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54610</xdr:rowOff>
    </xdr:from>
    <xdr:to>
      <xdr:col>78</xdr:col>
      <xdr:colOff>69850</xdr:colOff>
      <xdr:row>36</xdr:row>
      <xdr:rowOff>73660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2268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39370</xdr:rowOff>
    </xdr:from>
    <xdr:to>
      <xdr:col>73</xdr:col>
      <xdr:colOff>180975</xdr:colOff>
      <xdr:row>36</xdr:row>
      <xdr:rowOff>54610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211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20337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39370</xdr:rowOff>
    </xdr:from>
    <xdr:to>
      <xdr:col>69</xdr:col>
      <xdr:colOff>92075</xdr:colOff>
      <xdr:row>36</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211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76200</xdr:rowOff>
    </xdr:from>
    <xdr:to>
      <xdr:col>69</xdr:col>
      <xdr:colOff>142875</xdr:colOff>
      <xdr:row>36</xdr:row>
      <xdr:rowOff>6350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162577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xdr:rowOff>
    </xdr:from>
    <xdr:to>
      <xdr:col>74</xdr:col>
      <xdr:colOff>31750</xdr:colOff>
      <xdr:row>36</xdr:row>
      <xdr:rowOff>105410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90187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160020</xdr:rowOff>
    </xdr:from>
    <xdr:to>
      <xdr:col>69</xdr:col>
      <xdr:colOff>142875</xdr:colOff>
      <xdr:row>36</xdr:row>
      <xdr:rowOff>90170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74947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は、前年度比１．１％増の１９．４％となり、類似団体平均並みの水準となった。令和元年度において実施しているまちごと魅力化センター整備事業などの大規模な普通建設事業の償還が始まると今後公債費は増加する見込みであるので、起債額の抑制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46989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2067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27939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86377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78</xdr:row>
      <xdr:rowOff>46989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4863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26670</xdr:rowOff>
    </xdr:from>
    <xdr:to>
      <xdr:col>11</xdr:col>
      <xdr:colOff>60325</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125730</xdr:rowOff>
    </xdr:from>
    <xdr:to>
      <xdr:col>20</xdr:col>
      <xdr:colOff>38100</xdr:colOff>
      <xdr:row>77</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４．５％上回る７３．３％となった。</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146594</xdr:rowOff>
    </xdr:from>
    <xdr:to>
      <xdr:col>82</xdr:col>
      <xdr:colOff>107950</xdr:colOff>
      <xdr:row>78</xdr:row>
      <xdr:rowOff>169455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51969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146594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543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70411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0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22498</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955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18159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22498</xdr:rowOff>
    </xdr:from>
    <xdr:to>
      <xdr:col>69</xdr:col>
      <xdr:colOff>92075</xdr:colOff>
      <xdr:row>78</xdr:row>
      <xdr:rowOff>146594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395598"/>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61505</xdr:rowOff>
    </xdr:from>
    <xdr:to>
      <xdr:col>65</xdr:col>
      <xdr:colOff>53975</xdr:colOff>
      <xdr:row>77</xdr:row>
      <xdr:rowOff>163105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1832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118655</xdr:rowOff>
    </xdr:from>
    <xdr:to>
      <xdr:col>82</xdr:col>
      <xdr:colOff>158750</xdr:colOff>
      <xdr:row>79</xdr:row>
      <xdr:rowOff>48805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9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90732</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95794</xdr:rowOff>
    </xdr:from>
    <xdr:to>
      <xdr:col>78</xdr:col>
      <xdr:colOff>120650</xdr:colOff>
      <xdr:row>79</xdr:row>
      <xdr:rowOff>25944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10721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143148</xdr:rowOff>
    </xdr:from>
    <xdr:to>
      <xdr:col>69</xdr:col>
      <xdr:colOff>142875</xdr:colOff>
      <xdr:row>78</xdr:row>
      <xdr:rowOff>73298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95794</xdr:rowOff>
    </xdr:from>
    <xdr:to>
      <xdr:col>65</xdr:col>
      <xdr:colOff>53975</xdr:colOff>
      <xdr:row>79</xdr:row>
      <xdr:rowOff>25944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10721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126580</xdr:rowOff>
    </xdr:from>
    <xdr:to>
      <xdr:col>29</xdr:col>
      <xdr:colOff>127000</xdr:colOff>
      <xdr:row>18</xdr:row>
      <xdr:rowOff>151574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60305"/>
          <a:ext cx="6477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151574</xdr:rowOff>
    </xdr:from>
    <xdr:to>
      <xdr:col>26</xdr:col>
      <xdr:colOff>50800</xdr:colOff>
      <xdr:row>19</xdr:row>
      <xdr:rowOff>2643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85299"/>
          <a:ext cx="6985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2643</xdr:rowOff>
    </xdr:from>
    <xdr:to>
      <xdr:col>22</xdr:col>
      <xdr:colOff>114300</xdr:colOff>
      <xdr:row>19</xdr:row>
      <xdr:rowOff>3716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07818"/>
          <a:ext cx="698500" cy="1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156722</xdr:rowOff>
    </xdr:from>
    <xdr:to>
      <xdr:col>18</xdr:col>
      <xdr:colOff>177800</xdr:colOff>
      <xdr:row>19</xdr:row>
      <xdr:rowOff>3716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3290447"/>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30819</xdr:rowOff>
    </xdr:from>
    <xdr:to>
      <xdr:col>19</xdr:col>
      <xdr:colOff>38100</xdr:colOff>
      <xdr:row>18</xdr:row>
      <xdr:rowOff>132419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142596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30163</xdr:rowOff>
    </xdr:from>
    <xdr:to>
      <xdr:col>15</xdr:col>
      <xdr:colOff>101600</xdr:colOff>
      <xdr:row>18</xdr:row>
      <xdr:rowOff>131763</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141940</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75780</xdr:rowOff>
    </xdr:from>
    <xdr:to>
      <xdr:col>29</xdr:col>
      <xdr:colOff>177800</xdr:colOff>
      <xdr:row>19</xdr:row>
      <xdr:rowOff>5930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47857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8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100774</xdr:rowOff>
    </xdr:from>
    <xdr:to>
      <xdr:col>26</xdr:col>
      <xdr:colOff>101600</xdr:colOff>
      <xdr:row>19</xdr:row>
      <xdr:rowOff>30924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15701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20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123293</xdr:rowOff>
    </xdr:from>
    <xdr:to>
      <xdr:col>22</xdr:col>
      <xdr:colOff>165100</xdr:colOff>
      <xdr:row>19</xdr:row>
      <xdr:rowOff>53443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38220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124366</xdr:rowOff>
    </xdr:from>
    <xdr:to>
      <xdr:col>19</xdr:col>
      <xdr:colOff>38100</xdr:colOff>
      <xdr:row>19</xdr:row>
      <xdr:rowOff>54516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5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39293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4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105922</xdr:rowOff>
    </xdr:from>
    <xdr:to>
      <xdr:col>15</xdr:col>
      <xdr:colOff>101600</xdr:colOff>
      <xdr:row>19</xdr:row>
      <xdr:rowOff>36072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20849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35985</xdr:rowOff>
    </xdr:from>
    <xdr:to>
      <xdr:col>29</xdr:col>
      <xdr:colOff>127000</xdr:colOff>
      <xdr:row>36</xdr:row>
      <xdr:rowOff>108947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89235"/>
          <a:ext cx="647700" cy="7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90235</xdr:rowOff>
    </xdr:from>
    <xdr:to>
      <xdr:col>26</xdr:col>
      <xdr:colOff>50800</xdr:colOff>
      <xdr:row>36</xdr:row>
      <xdr:rowOff>108947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043485"/>
          <a:ext cx="698500" cy="1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79386</xdr:rowOff>
    </xdr:from>
    <xdr:to>
      <xdr:col>22</xdr:col>
      <xdr:colOff>114300</xdr:colOff>
      <xdr:row>36</xdr:row>
      <xdr:rowOff>90235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2636"/>
          <a:ext cx="698500" cy="10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21445</xdr:rowOff>
    </xdr:from>
    <xdr:to>
      <xdr:col>18</xdr:col>
      <xdr:colOff>177800</xdr:colOff>
      <xdr:row>36</xdr:row>
      <xdr:rowOff>79386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74695"/>
          <a:ext cx="698500" cy="57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57860</xdr:rowOff>
    </xdr:from>
    <xdr:to>
      <xdr:col>19</xdr:col>
      <xdr:colOff>38100</xdr:colOff>
      <xdr:row>36</xdr:row>
      <xdr:rowOff>159460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11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144237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21963</xdr:rowOff>
    </xdr:from>
    <xdr:to>
      <xdr:col>15</xdr:col>
      <xdr:colOff>101600</xdr:colOff>
      <xdr:row>36</xdr:row>
      <xdr:rowOff>123563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75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108340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6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328085</xdr:rowOff>
    </xdr:from>
    <xdr:to>
      <xdr:col>29</xdr:col>
      <xdr:colOff>177800</xdr:colOff>
      <xdr:row>36</xdr:row>
      <xdr:rowOff>86785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3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300162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1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58147</xdr:rowOff>
    </xdr:from>
    <xdr:to>
      <xdr:col>26</xdr:col>
      <xdr:colOff>101600</xdr:colOff>
      <xdr:row>36</xdr:row>
      <xdr:rowOff>159747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11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144524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7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39435</xdr:rowOff>
    </xdr:from>
    <xdr:to>
      <xdr:col>22</xdr:col>
      <xdr:colOff>165100</xdr:colOff>
      <xdr:row>36</xdr:row>
      <xdr:rowOff>141035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92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125812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28586</xdr:rowOff>
    </xdr:from>
    <xdr:to>
      <xdr:col>19</xdr:col>
      <xdr:colOff>38100</xdr:colOff>
      <xdr:row>36</xdr:row>
      <xdr:rowOff>130186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1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140363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5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313545</xdr:rowOff>
    </xdr:from>
    <xdr:to>
      <xdr:col>15</xdr:col>
      <xdr:colOff>101600</xdr:colOff>
      <xdr:row>36</xdr:row>
      <xdr:rowOff>72245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2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82422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9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166763</xdr:rowOff>
    </xdr:from>
    <xdr:to>
      <xdr:col>24</xdr:col>
      <xdr:colOff>63500</xdr:colOff>
      <xdr:row>38</xdr:row>
      <xdr:rowOff>3893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10413"/>
          <a:ext cx="838200" cy="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3893</xdr:rowOff>
    </xdr:from>
    <xdr:to>
      <xdr:col>19</xdr:col>
      <xdr:colOff>177800</xdr:colOff>
      <xdr:row>38</xdr:row>
      <xdr:rowOff>18576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18993"/>
          <a:ext cx="889000" cy="1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18576</xdr:rowOff>
    </xdr:from>
    <xdr:to>
      <xdr:col>15</xdr:col>
      <xdr:colOff>50800</xdr:colOff>
      <xdr:row>38</xdr:row>
      <xdr:rowOff>20906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33676"/>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18353</xdr:rowOff>
    </xdr:from>
    <xdr:to>
      <xdr:col>10</xdr:col>
      <xdr:colOff>114300</xdr:colOff>
      <xdr:row>38</xdr:row>
      <xdr:rowOff>20906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33453"/>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83338</xdr:rowOff>
    </xdr:from>
    <xdr:to>
      <xdr:col>10</xdr:col>
      <xdr:colOff>165100</xdr:colOff>
      <xdr:row>38</xdr:row>
      <xdr:rowOff>13488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30015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84251</xdr:rowOff>
    </xdr:from>
    <xdr:to>
      <xdr:col>6</xdr:col>
      <xdr:colOff>38100</xdr:colOff>
      <xdr:row>38</xdr:row>
      <xdr:rowOff>14401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30928</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115962</xdr:rowOff>
    </xdr:from>
    <xdr:to>
      <xdr:col>24</xdr:col>
      <xdr:colOff>114300</xdr:colOff>
      <xdr:row>38</xdr:row>
      <xdr:rowOff>46112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94389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124542</xdr:rowOff>
    </xdr:from>
    <xdr:to>
      <xdr:col>20</xdr:col>
      <xdr:colOff>38100</xdr:colOff>
      <xdr:row>38</xdr:row>
      <xdr:rowOff>54693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681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45820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139226</xdr:rowOff>
    </xdr:from>
    <xdr:to>
      <xdr:col>15</xdr:col>
      <xdr:colOff>101600</xdr:colOff>
      <xdr:row>38</xdr:row>
      <xdr:rowOff>69376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60503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7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141557</xdr:rowOff>
    </xdr:from>
    <xdr:to>
      <xdr:col>10</xdr:col>
      <xdr:colOff>165100</xdr:colOff>
      <xdr:row>38</xdr:row>
      <xdr:rowOff>71707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8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62833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7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139003</xdr:rowOff>
    </xdr:from>
    <xdr:to>
      <xdr:col>6</xdr:col>
      <xdr:colOff>38100</xdr:colOff>
      <xdr:row>38</xdr:row>
      <xdr:rowOff>69152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82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60280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7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151011</xdr:rowOff>
    </xdr:from>
    <xdr:to>
      <xdr:col>24</xdr:col>
      <xdr:colOff>63500</xdr:colOff>
      <xdr:row>58</xdr:row>
      <xdr:rowOff>161268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95111"/>
          <a:ext cx="838200" cy="1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82821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5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161268</xdr:rowOff>
    </xdr:from>
    <xdr:to>
      <xdr:col>19</xdr:col>
      <xdr:colOff>177800</xdr:colOff>
      <xdr:row>58</xdr:row>
      <xdr:rowOff>161836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05368"/>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161836</xdr:rowOff>
    </xdr:from>
    <xdr:to>
      <xdr:col>15</xdr:col>
      <xdr:colOff>50800</xdr:colOff>
      <xdr:row>58</xdr:row>
      <xdr:rowOff>163537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0593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163537</xdr:rowOff>
    </xdr:from>
    <xdr:to>
      <xdr:col>10</xdr:col>
      <xdr:colOff>114300</xdr:colOff>
      <xdr:row>58</xdr:row>
      <xdr:rowOff>167735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107637"/>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53317</xdr:rowOff>
    </xdr:from>
    <xdr:to>
      <xdr:col>10</xdr:col>
      <xdr:colOff>165100</xdr:colOff>
      <xdr:row>58</xdr:row>
      <xdr:rowOff>154917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171444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7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89731</xdr:rowOff>
    </xdr:from>
    <xdr:to>
      <xdr:col>6</xdr:col>
      <xdr:colOff>38100</xdr:colOff>
      <xdr:row>59</xdr:row>
      <xdr:rowOff>19881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3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36408</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100211</xdr:rowOff>
    </xdr:from>
    <xdr:to>
      <xdr:col>24</xdr:col>
      <xdr:colOff>114300</xdr:colOff>
      <xdr:row>59</xdr:row>
      <xdr:rowOff>30361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38371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110468</xdr:rowOff>
    </xdr:from>
    <xdr:to>
      <xdr:col>20</xdr:col>
      <xdr:colOff>38100</xdr:colOff>
      <xdr:row>59</xdr:row>
      <xdr:rowOff>40618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31745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4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111036</xdr:rowOff>
    </xdr:from>
    <xdr:to>
      <xdr:col>15</xdr:col>
      <xdr:colOff>101600</xdr:colOff>
      <xdr:row>59</xdr:row>
      <xdr:rowOff>41186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32313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112737</xdr:rowOff>
    </xdr:from>
    <xdr:to>
      <xdr:col>10</xdr:col>
      <xdr:colOff>165100</xdr:colOff>
      <xdr:row>59</xdr:row>
      <xdr:rowOff>42887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34014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4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116935</xdr:rowOff>
    </xdr:from>
    <xdr:to>
      <xdr:col>6</xdr:col>
      <xdr:colOff>38100</xdr:colOff>
      <xdr:row>59</xdr:row>
      <xdr:rowOff>47085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38212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5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144828</xdr:rowOff>
    </xdr:from>
    <xdr:to>
      <xdr:col>24</xdr:col>
      <xdr:colOff>63500</xdr:colOff>
      <xdr:row>78</xdr:row>
      <xdr:rowOff>155043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17928"/>
          <a:ext cx="8382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155043</xdr:rowOff>
    </xdr:from>
    <xdr:to>
      <xdr:col>19</xdr:col>
      <xdr:colOff>177800</xdr:colOff>
      <xdr:row>78</xdr:row>
      <xdr:rowOff>167684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28143"/>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167684</xdr:rowOff>
    </xdr:from>
    <xdr:to>
      <xdr:col>15</xdr:col>
      <xdr:colOff>50800</xdr:colOff>
      <xdr:row>78</xdr:row>
      <xdr:rowOff>168356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4078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168356</xdr:rowOff>
    </xdr:from>
    <xdr:to>
      <xdr:col>10</xdr:col>
      <xdr:colOff>114300</xdr:colOff>
      <xdr:row>79</xdr:row>
      <xdr:rowOff>15990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41456"/>
          <a:ext cx="889000" cy="1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95724</xdr:rowOff>
    </xdr:from>
    <xdr:to>
      <xdr:col>10</xdr:col>
      <xdr:colOff>165100</xdr:colOff>
      <xdr:row>79</xdr:row>
      <xdr:rowOff>25874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42401</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92808</xdr:rowOff>
    </xdr:from>
    <xdr:to>
      <xdr:col>6</xdr:col>
      <xdr:colOff>38100</xdr:colOff>
      <xdr:row>79</xdr:row>
      <xdr:rowOff>22958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6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39485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4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94028</xdr:rowOff>
    </xdr:from>
    <xdr:to>
      <xdr:col>24</xdr:col>
      <xdr:colOff>114300</xdr:colOff>
      <xdr:row>79</xdr:row>
      <xdr:rowOff>24178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104243</xdr:rowOff>
    </xdr:from>
    <xdr:to>
      <xdr:col>20</xdr:col>
      <xdr:colOff>38100</xdr:colOff>
      <xdr:row>79</xdr:row>
      <xdr:rowOff>34393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25520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116884</xdr:rowOff>
    </xdr:from>
    <xdr:to>
      <xdr:col>15</xdr:col>
      <xdr:colOff>101600</xdr:colOff>
      <xdr:row>79</xdr:row>
      <xdr:rowOff>47034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38161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117556</xdr:rowOff>
    </xdr:from>
    <xdr:to>
      <xdr:col>10</xdr:col>
      <xdr:colOff>165100</xdr:colOff>
      <xdr:row>79</xdr:row>
      <xdr:rowOff>47706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38833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136640</xdr:rowOff>
    </xdr:from>
    <xdr:to>
      <xdr:col>6</xdr:col>
      <xdr:colOff>38100</xdr:colOff>
      <xdr:row>79</xdr:row>
      <xdr:rowOff>66790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57917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154374</xdr:rowOff>
    </xdr:from>
    <xdr:to>
      <xdr:col>24</xdr:col>
      <xdr:colOff>63500</xdr:colOff>
      <xdr:row>90</xdr:row>
      <xdr:rowOff>32573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413424"/>
          <a:ext cx="838200" cy="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156127</xdr:rowOff>
    </xdr:from>
    <xdr:to>
      <xdr:col>19</xdr:col>
      <xdr:colOff>177800</xdr:colOff>
      <xdr:row>90</xdr:row>
      <xdr:rowOff>32573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5415177"/>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156127</xdr:rowOff>
    </xdr:from>
    <xdr:to>
      <xdr:col>15</xdr:col>
      <xdr:colOff>50800</xdr:colOff>
      <xdr:row>90</xdr:row>
      <xdr:rowOff>102493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415177"/>
          <a:ext cx="889000" cy="11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102493</xdr:rowOff>
    </xdr:from>
    <xdr:to>
      <xdr:col>10</xdr:col>
      <xdr:colOff>114300</xdr:colOff>
      <xdr:row>91</xdr:row>
      <xdr:rowOff>25977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5532993"/>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57386</xdr:rowOff>
    </xdr:from>
    <xdr:to>
      <xdr:col>10</xdr:col>
      <xdr:colOff>165100</xdr:colOff>
      <xdr:row>95</xdr:row>
      <xdr:rowOff>158986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150113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55677</xdr:rowOff>
    </xdr:from>
    <xdr:to>
      <xdr:col>6</xdr:col>
      <xdr:colOff>38100</xdr:colOff>
      <xdr:row>95</xdr:row>
      <xdr:rowOff>157277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148404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103574</xdr:rowOff>
    </xdr:from>
    <xdr:to>
      <xdr:col>24</xdr:col>
      <xdr:colOff>114300</xdr:colOff>
      <xdr:row>90</xdr:row>
      <xdr:rowOff>33724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56601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31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153223</xdr:rowOff>
    </xdr:from>
    <xdr:to>
      <xdr:col>20</xdr:col>
      <xdr:colOff>38100</xdr:colOff>
      <xdr:row>90</xdr:row>
      <xdr:rowOff>83373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99900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18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105327</xdr:rowOff>
    </xdr:from>
    <xdr:to>
      <xdr:col>15</xdr:col>
      <xdr:colOff>101600</xdr:colOff>
      <xdr:row>90</xdr:row>
      <xdr:rowOff>35477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52004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51693</xdr:rowOff>
    </xdr:from>
    <xdr:to>
      <xdr:col>10</xdr:col>
      <xdr:colOff>165100</xdr:colOff>
      <xdr:row>90</xdr:row>
      <xdr:rowOff>153293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4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169820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25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146627</xdr:rowOff>
    </xdr:from>
    <xdr:to>
      <xdr:col>6</xdr:col>
      <xdr:colOff>38100</xdr:colOff>
      <xdr:row>91</xdr:row>
      <xdr:rowOff>76777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5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93304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35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57324</xdr:rowOff>
    </xdr:from>
    <xdr:to>
      <xdr:col>55</xdr:col>
      <xdr:colOff>0</xdr:colOff>
      <xdr:row>37</xdr:row>
      <xdr:rowOff>12261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9524"/>
          <a:ext cx="838200" cy="1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114958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87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161682</xdr:rowOff>
    </xdr:from>
    <xdr:to>
      <xdr:col>50</xdr:col>
      <xdr:colOff>114300</xdr:colOff>
      <xdr:row>37</xdr:row>
      <xdr:rowOff>12261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33882"/>
          <a:ext cx="889000" cy="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85118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161682</xdr:rowOff>
    </xdr:from>
    <xdr:to>
      <xdr:col>45</xdr:col>
      <xdr:colOff>177800</xdr:colOff>
      <xdr:row>36</xdr:row>
      <xdr:rowOff>167320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3388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167320</xdr:rowOff>
    </xdr:from>
    <xdr:to>
      <xdr:col>41</xdr:col>
      <xdr:colOff>50800</xdr:colOff>
      <xdr:row>37</xdr:row>
      <xdr:rowOff>60229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9520"/>
          <a:ext cx="889000" cy="6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9999</xdr:rowOff>
    </xdr:from>
    <xdr:to>
      <xdr:col>41</xdr:col>
      <xdr:colOff>101600</xdr:colOff>
      <xdr:row>37</xdr:row>
      <xdr:rowOff>111599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102726</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136168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6524</xdr:rowOff>
    </xdr:from>
    <xdr:to>
      <xdr:col>55</xdr:col>
      <xdr:colOff>50800</xdr:colOff>
      <xdr:row>36</xdr:row>
      <xdr:rowOff>108124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7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29401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3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132911</xdr:rowOff>
    </xdr:from>
    <xdr:to>
      <xdr:col>50</xdr:col>
      <xdr:colOff>165100</xdr:colOff>
      <xdr:row>37</xdr:row>
      <xdr:rowOff>63061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79588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8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110882</xdr:rowOff>
    </xdr:from>
    <xdr:to>
      <xdr:col>46</xdr:col>
      <xdr:colOff>38100</xdr:colOff>
      <xdr:row>37</xdr:row>
      <xdr:rowOff>41032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57559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116520</xdr:rowOff>
    </xdr:from>
    <xdr:to>
      <xdr:col>41</xdr:col>
      <xdr:colOff>101600</xdr:colOff>
      <xdr:row>37</xdr:row>
      <xdr:rowOff>46670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63197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6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9429</xdr:rowOff>
    </xdr:from>
    <xdr:to>
      <xdr:col>36</xdr:col>
      <xdr:colOff>165100</xdr:colOff>
      <xdr:row>37</xdr:row>
      <xdr:rowOff>111029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127556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134483</xdr:rowOff>
    </xdr:from>
    <xdr:to>
      <xdr:col>55</xdr:col>
      <xdr:colOff>0</xdr:colOff>
      <xdr:row>58</xdr:row>
      <xdr:rowOff>141250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78583"/>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77587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134483</xdr:rowOff>
    </xdr:from>
    <xdr:to>
      <xdr:col>50</xdr:col>
      <xdr:colOff>114300</xdr:colOff>
      <xdr:row>58</xdr:row>
      <xdr:rowOff>141474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78583"/>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17895</xdr:rowOff>
    </xdr:from>
    <xdr:to>
      <xdr:col>45</xdr:col>
      <xdr:colOff>177800</xdr:colOff>
      <xdr:row>58</xdr:row>
      <xdr:rowOff>141474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61995"/>
          <a:ext cx="8890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17895</xdr:rowOff>
    </xdr:from>
    <xdr:to>
      <xdr:col>41</xdr:col>
      <xdr:colOff>50800</xdr:colOff>
      <xdr:row>58</xdr:row>
      <xdr:rowOff>150809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61995"/>
          <a:ext cx="889000" cy="1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55405</xdr:rowOff>
    </xdr:from>
    <xdr:to>
      <xdr:col>41</xdr:col>
      <xdr:colOff>101600</xdr:colOff>
      <xdr:row>58</xdr:row>
      <xdr:rowOff>157005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148132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55163</xdr:rowOff>
    </xdr:from>
    <xdr:to>
      <xdr:col>36</xdr:col>
      <xdr:colOff>165100</xdr:colOff>
      <xdr:row>58</xdr:row>
      <xdr:rowOff>156763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1840</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90450</xdr:rowOff>
    </xdr:from>
    <xdr:to>
      <xdr:col>55</xdr:col>
      <xdr:colOff>50800</xdr:colOff>
      <xdr:row>59</xdr:row>
      <xdr:rowOff>20600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33138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83683</xdr:rowOff>
    </xdr:from>
    <xdr:to>
      <xdr:col>50</xdr:col>
      <xdr:colOff>165100</xdr:colOff>
      <xdr:row>59</xdr:row>
      <xdr:rowOff>13833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4960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20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90674</xdr:rowOff>
    </xdr:from>
    <xdr:to>
      <xdr:col>46</xdr:col>
      <xdr:colOff>38100</xdr:colOff>
      <xdr:row>59</xdr:row>
      <xdr:rowOff>20824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11951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138545</xdr:rowOff>
    </xdr:from>
    <xdr:to>
      <xdr:col>41</xdr:col>
      <xdr:colOff>101600</xdr:colOff>
      <xdr:row>58</xdr:row>
      <xdr:rowOff>68695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85222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8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100009</xdr:rowOff>
    </xdr:from>
    <xdr:to>
      <xdr:col>36</xdr:col>
      <xdr:colOff>165100</xdr:colOff>
      <xdr:row>59</xdr:row>
      <xdr:rowOff>30159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21286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132710</xdr:rowOff>
    </xdr:from>
    <xdr:to>
      <xdr:col>55</xdr:col>
      <xdr:colOff>0</xdr:colOff>
      <xdr:row>78</xdr:row>
      <xdr:rowOff>137561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5810"/>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137561</xdr:rowOff>
    </xdr:from>
    <xdr:to>
      <xdr:col>50</xdr:col>
      <xdr:colOff>114300</xdr:colOff>
      <xdr:row>79</xdr:row>
      <xdr:rowOff>1071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10661"/>
          <a:ext cx="889000" cy="3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134931</xdr:rowOff>
    </xdr:from>
    <xdr:to>
      <xdr:col>45</xdr:col>
      <xdr:colOff>177800</xdr:colOff>
      <xdr:row>79</xdr:row>
      <xdr:rowOff>1071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36581"/>
          <a:ext cx="889000" cy="20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35896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134931</xdr:rowOff>
    </xdr:from>
    <xdr:to>
      <xdr:col>41</xdr:col>
      <xdr:colOff>50800</xdr:colOff>
      <xdr:row>78</xdr:row>
      <xdr:rowOff>133792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36581"/>
          <a:ext cx="889000" cy="1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85294</xdr:rowOff>
    </xdr:from>
    <xdr:to>
      <xdr:col>41</xdr:col>
      <xdr:colOff>101600</xdr:colOff>
      <xdr:row>79</xdr:row>
      <xdr:rowOff>15444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6571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80685</xdr:rowOff>
    </xdr:from>
    <xdr:to>
      <xdr:col>36</xdr:col>
      <xdr:colOff>165100</xdr:colOff>
      <xdr:row>79</xdr:row>
      <xdr:rowOff>10835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27362</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81910</xdr:rowOff>
    </xdr:from>
    <xdr:to>
      <xdr:col>55</xdr:col>
      <xdr:colOff>50800</xdr:colOff>
      <xdr:row>79</xdr:row>
      <xdr:rowOff>12060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104787</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0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86761</xdr:rowOff>
    </xdr:from>
    <xdr:to>
      <xdr:col>50</xdr:col>
      <xdr:colOff>165100</xdr:colOff>
      <xdr:row>79</xdr:row>
      <xdr:rowOff>16911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8038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55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121721</xdr:rowOff>
    </xdr:from>
    <xdr:to>
      <xdr:col>46</xdr:col>
      <xdr:colOff>38100</xdr:colOff>
      <xdr:row>79</xdr:row>
      <xdr:rowOff>51871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42998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84131</xdr:rowOff>
    </xdr:from>
    <xdr:to>
      <xdr:col>41</xdr:col>
      <xdr:colOff>101600</xdr:colOff>
      <xdr:row>78</xdr:row>
      <xdr:rowOff>14281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30808</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82992</xdr:rowOff>
    </xdr:from>
    <xdr:to>
      <xdr:col>36</xdr:col>
      <xdr:colOff>165100</xdr:colOff>
      <xdr:row>79</xdr:row>
      <xdr:rowOff>13142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4269</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54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106552</xdr:rowOff>
    </xdr:from>
    <xdr:to>
      <xdr:col>55</xdr:col>
      <xdr:colOff>0</xdr:colOff>
      <xdr:row>98</xdr:row>
      <xdr:rowOff>115162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908652"/>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72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101064</xdr:rowOff>
    </xdr:from>
    <xdr:to>
      <xdr:col>50</xdr:col>
      <xdr:colOff>114300</xdr:colOff>
      <xdr:row>98</xdr:row>
      <xdr:rowOff>106552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03164"/>
          <a:ext cx="889000" cy="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130706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35624</xdr:rowOff>
    </xdr:from>
    <xdr:to>
      <xdr:col>45</xdr:col>
      <xdr:colOff>177800</xdr:colOff>
      <xdr:row>98</xdr:row>
      <xdr:rowOff>101064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37724"/>
          <a:ext cx="889000" cy="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35624</xdr:rowOff>
    </xdr:from>
    <xdr:to>
      <xdr:col>41</xdr:col>
      <xdr:colOff>50800</xdr:colOff>
      <xdr:row>98</xdr:row>
      <xdr:rowOff>122413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37724"/>
          <a:ext cx="889000" cy="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29101</xdr:rowOff>
    </xdr:from>
    <xdr:to>
      <xdr:col>41</xdr:col>
      <xdr:colOff>101600</xdr:colOff>
      <xdr:row>98</xdr:row>
      <xdr:rowOff>130701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121828</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146530</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60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64362</xdr:rowOff>
    </xdr:from>
    <xdr:to>
      <xdr:col>55</xdr:col>
      <xdr:colOff>50800</xdr:colOff>
      <xdr:row>98</xdr:row>
      <xdr:rowOff>165962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6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168484</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55752</xdr:rowOff>
    </xdr:from>
    <xdr:to>
      <xdr:col>50</xdr:col>
      <xdr:colOff>165100</xdr:colOff>
      <xdr:row>98</xdr:row>
      <xdr:rowOff>157352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148479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5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50264</xdr:rowOff>
    </xdr:from>
    <xdr:to>
      <xdr:col>46</xdr:col>
      <xdr:colOff>38100</xdr:colOff>
      <xdr:row>98</xdr:row>
      <xdr:rowOff>151864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142991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156274</xdr:rowOff>
    </xdr:from>
    <xdr:to>
      <xdr:col>41</xdr:col>
      <xdr:colOff>101600</xdr:colOff>
      <xdr:row>98</xdr:row>
      <xdr:rowOff>86424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102951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56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71613</xdr:rowOff>
    </xdr:from>
    <xdr:to>
      <xdr:col>36</xdr:col>
      <xdr:colOff>165100</xdr:colOff>
      <xdr:row>99</xdr:row>
      <xdr:rowOff>1763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164340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161326</xdr:rowOff>
    </xdr:from>
    <xdr:to>
      <xdr:col>85</xdr:col>
      <xdr:colOff>127000</xdr:colOff>
      <xdr:row>38</xdr:row>
      <xdr:rowOff>12329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04976"/>
          <a:ext cx="8382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4455</xdr:rowOff>
    </xdr:from>
    <xdr:to>
      <xdr:col>81</xdr:col>
      <xdr:colOff>50800</xdr:colOff>
      <xdr:row>38</xdr:row>
      <xdr:rowOff>12329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9555"/>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4455</xdr:rowOff>
    </xdr:from>
    <xdr:to>
      <xdr:col>76</xdr:col>
      <xdr:colOff>114300</xdr:colOff>
      <xdr:row>38</xdr:row>
      <xdr:rowOff>22137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9555"/>
          <a:ext cx="889000" cy="1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9227</xdr:rowOff>
    </xdr:from>
    <xdr:to>
      <xdr:col>71</xdr:col>
      <xdr:colOff>177800</xdr:colOff>
      <xdr:row>38</xdr:row>
      <xdr:rowOff>22137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352877"/>
          <a:ext cx="889000" cy="18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49598</xdr:rowOff>
    </xdr:from>
    <xdr:to>
      <xdr:col>72</xdr:col>
      <xdr:colOff>38100</xdr:colOff>
      <xdr:row>37</xdr:row>
      <xdr:rowOff>151198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3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167725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6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64686</xdr:rowOff>
    </xdr:from>
    <xdr:to>
      <xdr:col>67</xdr:col>
      <xdr:colOff>101600</xdr:colOff>
      <xdr:row>37</xdr:row>
      <xdr:rowOff>166286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0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157412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110525</xdr:rowOff>
    </xdr:from>
    <xdr:to>
      <xdr:col>85</xdr:col>
      <xdr:colOff>177800</xdr:colOff>
      <xdr:row>38</xdr:row>
      <xdr:rowOff>40675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31025</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132980</xdr:rowOff>
    </xdr:from>
    <xdr:to>
      <xdr:col>81</xdr:col>
      <xdr:colOff>101600</xdr:colOff>
      <xdr:row>38</xdr:row>
      <xdr:rowOff>63129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76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54256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56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125104</xdr:rowOff>
    </xdr:from>
    <xdr:to>
      <xdr:col>76</xdr:col>
      <xdr:colOff>165100</xdr:colOff>
      <xdr:row>38</xdr:row>
      <xdr:rowOff>55254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46382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142787</xdr:rowOff>
    </xdr:from>
    <xdr:to>
      <xdr:col>72</xdr:col>
      <xdr:colOff>38100</xdr:colOff>
      <xdr:row>38</xdr:row>
      <xdr:rowOff>72937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64064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7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129877</xdr:rowOff>
    </xdr:from>
    <xdr:to>
      <xdr:col>67</xdr:col>
      <xdr:colOff>101600</xdr:colOff>
      <xdr:row>37</xdr:row>
      <xdr:rowOff>60027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0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76554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143901</xdr:rowOff>
    </xdr:from>
    <xdr:to>
      <xdr:col>85</xdr:col>
      <xdr:colOff>127000</xdr:colOff>
      <xdr:row>77</xdr:row>
      <xdr:rowOff>158153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45551"/>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154246</xdr:rowOff>
    </xdr:from>
    <xdr:to>
      <xdr:col>81</xdr:col>
      <xdr:colOff>50800</xdr:colOff>
      <xdr:row>77</xdr:row>
      <xdr:rowOff>158153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55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144410</xdr:rowOff>
    </xdr:from>
    <xdr:to>
      <xdr:col>76</xdr:col>
      <xdr:colOff>114300</xdr:colOff>
      <xdr:row>77</xdr:row>
      <xdr:rowOff>154246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46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165078</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6108</xdr:rowOff>
    </xdr:from>
    <xdr:to>
      <xdr:col>71</xdr:col>
      <xdr:colOff>177800</xdr:colOff>
      <xdr:row>77</xdr:row>
      <xdr:rowOff>144410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07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107307</xdr:rowOff>
    </xdr:from>
    <xdr:to>
      <xdr:col>72</xdr:col>
      <xdr:colOff>38100</xdr:colOff>
      <xdr:row>78</xdr:row>
      <xdr:rowOff>37457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28584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93101</xdr:rowOff>
    </xdr:from>
    <xdr:to>
      <xdr:col>85</xdr:col>
      <xdr:colOff>177800</xdr:colOff>
      <xdr:row>78</xdr:row>
      <xdr:rowOff>23251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71528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7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107353</xdr:rowOff>
    </xdr:from>
    <xdr:to>
      <xdr:col>81</xdr:col>
      <xdr:colOff>101600</xdr:colOff>
      <xdr:row>78</xdr:row>
      <xdr:rowOff>37503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28630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103446</xdr:rowOff>
    </xdr:from>
    <xdr:to>
      <xdr:col>76</xdr:col>
      <xdr:colOff>165100</xdr:colOff>
      <xdr:row>78</xdr:row>
      <xdr:rowOff>33596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24723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93610</xdr:rowOff>
    </xdr:from>
    <xdr:to>
      <xdr:col>72</xdr:col>
      <xdr:colOff>38100</xdr:colOff>
      <xdr:row>78</xdr:row>
      <xdr:rowOff>23760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40287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7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126758</xdr:rowOff>
    </xdr:from>
    <xdr:to>
      <xdr:col>67</xdr:col>
      <xdr:colOff>101600</xdr:colOff>
      <xdr:row>77</xdr:row>
      <xdr:rowOff>56908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73435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3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111173</xdr:rowOff>
    </xdr:from>
    <xdr:to>
      <xdr:col>85</xdr:col>
      <xdr:colOff>127000</xdr:colOff>
      <xdr:row>98</xdr:row>
      <xdr:rowOff>121509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13273"/>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111173</xdr:rowOff>
    </xdr:from>
    <xdr:to>
      <xdr:col>81</xdr:col>
      <xdr:colOff>50800</xdr:colOff>
      <xdr:row>98</xdr:row>
      <xdr:rowOff>116833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13273"/>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116833</xdr:rowOff>
    </xdr:from>
    <xdr:to>
      <xdr:col>76</xdr:col>
      <xdr:colOff>114300</xdr:colOff>
      <xdr:row>98</xdr:row>
      <xdr:rowOff>131685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8933"/>
          <a:ext cx="889000" cy="1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131685</xdr:rowOff>
    </xdr:from>
    <xdr:to>
      <xdr:col>71</xdr:col>
      <xdr:colOff>177800</xdr:colOff>
      <xdr:row>98</xdr:row>
      <xdr:rowOff>131696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3785"/>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12567</xdr:rowOff>
    </xdr:from>
    <xdr:to>
      <xdr:col>72</xdr:col>
      <xdr:colOff>38100</xdr:colOff>
      <xdr:row>98</xdr:row>
      <xdr:rowOff>114167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130694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03795" y="1658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62202</xdr:rowOff>
    </xdr:from>
    <xdr:to>
      <xdr:col>67</xdr:col>
      <xdr:colOff>101600</xdr:colOff>
      <xdr:row>98</xdr:row>
      <xdr:rowOff>163802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8879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3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70709</xdr:rowOff>
    </xdr:from>
    <xdr:to>
      <xdr:col>85</xdr:col>
      <xdr:colOff>177800</xdr:colOff>
      <xdr:row>99</xdr:row>
      <xdr:rowOff>859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60373</xdr:rowOff>
    </xdr:from>
    <xdr:to>
      <xdr:col>81</xdr:col>
      <xdr:colOff>101600</xdr:colOff>
      <xdr:row>98</xdr:row>
      <xdr:rowOff>161973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153100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5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66033</xdr:rowOff>
    </xdr:from>
    <xdr:to>
      <xdr:col>76</xdr:col>
      <xdr:colOff>165100</xdr:colOff>
      <xdr:row>98</xdr:row>
      <xdr:rowOff>167633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158760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80885</xdr:rowOff>
    </xdr:from>
    <xdr:to>
      <xdr:col>72</xdr:col>
      <xdr:colOff>38100</xdr:colOff>
      <xdr:row>99</xdr:row>
      <xdr:rowOff>11035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2162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80896</xdr:rowOff>
    </xdr:from>
    <xdr:to>
      <xdr:col>67</xdr:col>
      <xdr:colOff>101600</xdr:colOff>
      <xdr:row>99</xdr:row>
      <xdr:rowOff>11046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2173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139060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54160"/>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139105</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205"/>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139105</xdr:rowOff>
    </xdr:from>
    <xdr:to>
      <xdr:col>102</xdr:col>
      <xdr:colOff>114300</xdr:colOff>
      <xdr:row>38</xdr:row>
      <xdr:rowOff>139105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63251</xdr:rowOff>
    </xdr:from>
    <xdr:to>
      <xdr:col>102</xdr:col>
      <xdr:colOff>165100</xdr:colOff>
      <xdr:row>38</xdr:row>
      <xdr:rowOff>164851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9928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80282</xdr:rowOff>
    </xdr:from>
    <xdr:to>
      <xdr:col>98</xdr:col>
      <xdr:colOff>38100</xdr:colOff>
      <xdr:row>39</xdr:row>
      <xdr:rowOff>10432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26959</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70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88260</xdr:rowOff>
    </xdr:from>
    <xdr:to>
      <xdr:col>116</xdr:col>
      <xdr:colOff>114300</xdr:colOff>
      <xdr:row>39</xdr:row>
      <xdr:rowOff>18410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313932"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29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88305</xdr:rowOff>
    </xdr:from>
    <xdr:to>
      <xdr:col>102</xdr:col>
      <xdr:colOff>165100</xdr:colOff>
      <xdr:row>39</xdr:row>
      <xdr:rowOff>18455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9582</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88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88305</xdr:rowOff>
    </xdr:from>
    <xdr:to>
      <xdr:col>98</xdr:col>
      <xdr:colOff>38100</xdr:colOff>
      <xdr:row>39</xdr:row>
      <xdr:rowOff>18455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9582</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99333" y="6696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70800</xdr:rowOff>
    </xdr:from>
    <xdr:to>
      <xdr:col>116</xdr:col>
      <xdr:colOff>63500</xdr:colOff>
      <xdr:row>58</xdr:row>
      <xdr:rowOff>72034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14900"/>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111034</xdr:rowOff>
    </xdr:from>
    <xdr:to>
      <xdr:col>111</xdr:col>
      <xdr:colOff>177800</xdr:colOff>
      <xdr:row>58</xdr:row>
      <xdr:rowOff>72034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883684"/>
          <a:ext cx="889000" cy="1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111034</xdr:rowOff>
    </xdr:from>
    <xdr:to>
      <xdr:col>107</xdr:col>
      <xdr:colOff>50800</xdr:colOff>
      <xdr:row>58</xdr:row>
      <xdr:rowOff>74092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83684"/>
          <a:ext cx="8890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74092</xdr:rowOff>
    </xdr:from>
    <xdr:to>
      <xdr:col>102</xdr:col>
      <xdr:colOff>114300</xdr:colOff>
      <xdr:row>58</xdr:row>
      <xdr:rowOff>74549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181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8113</xdr:rowOff>
    </xdr:from>
    <xdr:to>
      <xdr:col>102</xdr:col>
      <xdr:colOff>165100</xdr:colOff>
      <xdr:row>57</xdr:row>
      <xdr:rowOff>109713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126240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142027</xdr:rowOff>
    </xdr:from>
    <xdr:to>
      <xdr:col>98</xdr:col>
      <xdr:colOff>38100</xdr:colOff>
      <xdr:row>56</xdr:row>
      <xdr:rowOff>72177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88704</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20000</xdr:rowOff>
    </xdr:from>
    <xdr:to>
      <xdr:col>116</xdr:col>
      <xdr:colOff>114300</xdr:colOff>
      <xdr:row>58</xdr:row>
      <xdr:rowOff>121600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106377</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8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21234</xdr:rowOff>
    </xdr:from>
    <xdr:to>
      <xdr:col>112</xdr:col>
      <xdr:colOff>38100</xdr:colOff>
      <xdr:row>58</xdr:row>
      <xdr:rowOff>122834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113961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5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60234</xdr:rowOff>
    </xdr:from>
    <xdr:to>
      <xdr:col>107</xdr:col>
      <xdr:colOff>101600</xdr:colOff>
      <xdr:row>57</xdr:row>
      <xdr:rowOff>161834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152961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92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23292</xdr:rowOff>
    </xdr:from>
    <xdr:to>
      <xdr:col>102</xdr:col>
      <xdr:colOff>165100</xdr:colOff>
      <xdr:row>58</xdr:row>
      <xdr:rowOff>124892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116019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23749</xdr:rowOff>
    </xdr:from>
    <xdr:to>
      <xdr:col>98</xdr:col>
      <xdr:colOff>38100</xdr:colOff>
      <xdr:row>58</xdr:row>
      <xdr:rowOff>125349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116476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111789</xdr:rowOff>
    </xdr:from>
    <xdr:to>
      <xdr:col>116</xdr:col>
      <xdr:colOff>63500</xdr:colOff>
      <xdr:row>77</xdr:row>
      <xdr:rowOff>120484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313439"/>
          <a:ext cx="8382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111789</xdr:rowOff>
    </xdr:from>
    <xdr:to>
      <xdr:col>111</xdr:col>
      <xdr:colOff>177800</xdr:colOff>
      <xdr:row>77</xdr:row>
      <xdr:rowOff>122493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31343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106194</xdr:rowOff>
    </xdr:from>
    <xdr:to>
      <xdr:col>107</xdr:col>
      <xdr:colOff>50800</xdr:colOff>
      <xdr:row>77</xdr:row>
      <xdr:rowOff>122493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307844"/>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86776</xdr:rowOff>
    </xdr:from>
    <xdr:to>
      <xdr:col>102</xdr:col>
      <xdr:colOff>114300</xdr:colOff>
      <xdr:row>77</xdr:row>
      <xdr:rowOff>106194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288426"/>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8466</xdr:rowOff>
    </xdr:from>
    <xdr:to>
      <xdr:col>102</xdr:col>
      <xdr:colOff>165100</xdr:colOff>
      <xdr:row>77</xdr:row>
      <xdr:rowOff>110066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126593</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45795" y="1298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10311</xdr:rowOff>
    </xdr:from>
    <xdr:to>
      <xdr:col>98</xdr:col>
      <xdr:colOff>38100</xdr:colOff>
      <xdr:row>77</xdr:row>
      <xdr:rowOff>111911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32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128438</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56795" y="1298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69684</xdr:rowOff>
    </xdr:from>
    <xdr:to>
      <xdr:col>116</xdr:col>
      <xdr:colOff>114300</xdr:colOff>
      <xdr:row>77</xdr:row>
      <xdr:rowOff>171284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2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48111</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24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60989</xdr:rowOff>
    </xdr:from>
    <xdr:to>
      <xdr:col>112</xdr:col>
      <xdr:colOff>38100</xdr:colOff>
      <xdr:row>77</xdr:row>
      <xdr:rowOff>162589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2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153716</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23795" y="133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71693</xdr:rowOff>
    </xdr:from>
    <xdr:to>
      <xdr:col>107</xdr:col>
      <xdr:colOff>101600</xdr:colOff>
      <xdr:row>78</xdr:row>
      <xdr:rowOff>1843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2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164420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3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55394</xdr:rowOff>
    </xdr:from>
    <xdr:to>
      <xdr:col>102</xdr:col>
      <xdr:colOff>165100</xdr:colOff>
      <xdr:row>77</xdr:row>
      <xdr:rowOff>156994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148121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334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35976</xdr:rowOff>
    </xdr:from>
    <xdr:to>
      <xdr:col>98</xdr:col>
      <xdr:colOff>38100</xdr:colOff>
      <xdr:row>77</xdr:row>
      <xdr:rowOff>137576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2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128703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33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住民一人あたりのコストにおいて、高額となっているのは扶助費と補助費等である。</a:t>
          </a:r>
        </a:p>
        <a:p>
          <a:r>
            <a:rPr kumimoji="1" lang="ja-JP" altLang="en-US" sz="1300">
              <a:latin typeface="ＭＳ Ｐゴシック" panose="020B0600070205080204" pitchFamily="50" charset="-128"/>
              <a:ea typeface="ＭＳ Ｐゴシック" panose="020B0600070205080204" pitchFamily="50" charset="-128"/>
            </a:rPr>
            <a:t>　特に扶助費については、平成３０年度は対前年度比４，５６１円増額の１５２，４０２円であり、類似団体内でも６４団体中１番高い数値となっている。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今後も保育利用者の増加や障がい児通所サービス等により数値が増加することが予想されるため、町単独事業等の見直しを図る必要がある。</a:t>
          </a:r>
        </a:p>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が対前年度比７．９％増で推移しているのに対し、川本町では３３．７％と類似団体の伸び率を遙かに上回っている。令和元年度以降もエゴマ生産補助や新築住宅整備補助等の住まいづくり応援事業を重点的に実施する予定であることや新可燃ごみ共同処理施設整備に伴う邑智郡総合事務組合への負担金が急増することが影響し、今後数値はかなり高くなる見込みである。住民ニーズを踏まえて補助事業のスクラップアンドビルドが必要である。</a:t>
          </a:r>
        </a:p>
        <a:p>
          <a:r>
            <a:rPr kumimoji="1" lang="ja-JP" altLang="en-US" sz="1300">
              <a:latin typeface="ＭＳ Ｐゴシック" panose="020B0600070205080204" pitchFamily="50" charset="-128"/>
              <a:ea typeface="ＭＳ Ｐゴシック" panose="020B0600070205080204" pitchFamily="50" charset="-128"/>
            </a:rPr>
            <a:t>　また、普通建設事業は平成３０年度における数値は類似団体平均よりも低い水準となっているが、令和元年度以降でまちごと魅力化センター整備事業をはじめとする大規模事業に着手するので、今後は数値が上昇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3,317
3,297
106.43
4,211,217
4,139,471
57,718
2,157,895
4,487,967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18999</xdr:rowOff>
    </xdr:from>
    <xdr:to>
      <xdr:col>24</xdr:col>
      <xdr:colOff>63500</xdr:colOff>
      <xdr:row>38</xdr:row>
      <xdr:rowOff>21501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4099"/>
          <a:ext cx="838200" cy="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21501</xdr:rowOff>
    </xdr:from>
    <xdr:to>
      <xdr:col>19</xdr:col>
      <xdr:colOff>177800</xdr:colOff>
      <xdr:row>38</xdr:row>
      <xdr:rowOff>39167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6601"/>
          <a:ext cx="8890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35052</xdr:rowOff>
    </xdr:from>
    <xdr:to>
      <xdr:col>15</xdr:col>
      <xdr:colOff>50800</xdr:colOff>
      <xdr:row>38</xdr:row>
      <xdr:rowOff>39167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501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35052</xdr:rowOff>
    </xdr:from>
    <xdr:to>
      <xdr:col>10</xdr:col>
      <xdr:colOff>114300</xdr:colOff>
      <xdr:row>38</xdr:row>
      <xdr:rowOff>44158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50152"/>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73736</xdr:rowOff>
    </xdr:from>
    <xdr:to>
      <xdr:col>10</xdr:col>
      <xdr:colOff>165100</xdr:colOff>
      <xdr:row>38</xdr:row>
      <xdr:rowOff>3887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20413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79604</xdr:rowOff>
    </xdr:from>
    <xdr:to>
      <xdr:col>6</xdr:col>
      <xdr:colOff>38100</xdr:colOff>
      <xdr:row>38</xdr:row>
      <xdr:rowOff>9754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26281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139649</xdr:rowOff>
    </xdr:from>
    <xdr:to>
      <xdr:col>24</xdr:col>
      <xdr:colOff>114300</xdr:colOff>
      <xdr:row>38</xdr:row>
      <xdr:rowOff>69799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65612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142151</xdr:rowOff>
    </xdr:from>
    <xdr:to>
      <xdr:col>20</xdr:col>
      <xdr:colOff>38100</xdr:colOff>
      <xdr:row>38</xdr:row>
      <xdr:rowOff>72301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63428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159817</xdr:rowOff>
    </xdr:from>
    <xdr:to>
      <xdr:col>15</xdr:col>
      <xdr:colOff>101600</xdr:colOff>
      <xdr:row>38</xdr:row>
      <xdr:rowOff>89967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81094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155702</xdr:rowOff>
    </xdr:from>
    <xdr:to>
      <xdr:col>10</xdr:col>
      <xdr:colOff>165100</xdr:colOff>
      <xdr:row>38</xdr:row>
      <xdr:rowOff>85852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76979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164808</xdr:rowOff>
    </xdr:from>
    <xdr:to>
      <xdr:col>6</xdr:col>
      <xdr:colOff>38100</xdr:colOff>
      <xdr:row>38</xdr:row>
      <xdr:rowOff>94958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86085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6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161617</xdr:rowOff>
    </xdr:from>
    <xdr:to>
      <xdr:col>24</xdr:col>
      <xdr:colOff>63500</xdr:colOff>
      <xdr:row>58</xdr:row>
      <xdr:rowOff>163144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105717"/>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123311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5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161617</xdr:rowOff>
    </xdr:from>
    <xdr:to>
      <xdr:col>19</xdr:col>
      <xdr:colOff>177800</xdr:colOff>
      <xdr:row>58</xdr:row>
      <xdr:rowOff>166622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105717"/>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127226</xdr:rowOff>
    </xdr:from>
    <xdr:to>
      <xdr:col>15</xdr:col>
      <xdr:colOff>50800</xdr:colOff>
      <xdr:row>58</xdr:row>
      <xdr:rowOff>166622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71326"/>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127226</xdr:rowOff>
    </xdr:from>
    <xdr:to>
      <xdr:col>10</xdr:col>
      <xdr:colOff>114300</xdr:colOff>
      <xdr:row>59</xdr:row>
      <xdr:rowOff>12226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71326"/>
          <a:ext cx="889000" cy="5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90443</xdr:rowOff>
    </xdr:from>
    <xdr:to>
      <xdr:col>10</xdr:col>
      <xdr:colOff>165100</xdr:colOff>
      <xdr:row>59</xdr:row>
      <xdr:rowOff>20593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11720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115984</xdr:rowOff>
    </xdr:from>
    <xdr:to>
      <xdr:col>6</xdr:col>
      <xdr:colOff>38100</xdr:colOff>
      <xdr:row>59</xdr:row>
      <xdr:rowOff>46134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6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62661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3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112344</xdr:rowOff>
    </xdr:from>
    <xdr:to>
      <xdr:col>24</xdr:col>
      <xdr:colOff>114300</xdr:colOff>
      <xdr:row>59</xdr:row>
      <xdr:rowOff>42494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78862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110817</xdr:rowOff>
    </xdr:from>
    <xdr:to>
      <xdr:col>20</xdr:col>
      <xdr:colOff>38100</xdr:colOff>
      <xdr:row>59</xdr:row>
      <xdr:rowOff>40967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32094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4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115822</xdr:rowOff>
    </xdr:from>
    <xdr:to>
      <xdr:col>15</xdr:col>
      <xdr:colOff>101600</xdr:colOff>
      <xdr:row>59</xdr:row>
      <xdr:rowOff>45972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37099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76426</xdr:rowOff>
    </xdr:from>
    <xdr:to>
      <xdr:col>10</xdr:col>
      <xdr:colOff>165100</xdr:colOff>
      <xdr:row>59</xdr:row>
      <xdr:rowOff>6576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23103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9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132876</xdr:rowOff>
    </xdr:from>
    <xdr:to>
      <xdr:col>6</xdr:col>
      <xdr:colOff>38100</xdr:colOff>
      <xdr:row>59</xdr:row>
      <xdr:rowOff>63026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54153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6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40663</xdr:rowOff>
    </xdr:from>
    <xdr:to>
      <xdr:col>24</xdr:col>
      <xdr:colOff>63500</xdr:colOff>
      <xdr:row>76</xdr:row>
      <xdr:rowOff>45427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70863"/>
          <a:ext cx="8382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34456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64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36691</xdr:rowOff>
    </xdr:from>
    <xdr:to>
      <xdr:col>19</xdr:col>
      <xdr:colOff>177800</xdr:colOff>
      <xdr:row>76</xdr:row>
      <xdr:rowOff>45427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66891"/>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159202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36691</xdr:rowOff>
    </xdr:from>
    <xdr:to>
      <xdr:col>15</xdr:col>
      <xdr:colOff>50800</xdr:colOff>
      <xdr:row>76</xdr:row>
      <xdr:rowOff>56992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66891"/>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56992</xdr:rowOff>
    </xdr:from>
    <xdr:to>
      <xdr:col>10</xdr:col>
      <xdr:colOff>114300</xdr:colOff>
      <xdr:row>76</xdr:row>
      <xdr:rowOff>84134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87192"/>
          <a:ext cx="889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6944</xdr:rowOff>
    </xdr:from>
    <xdr:to>
      <xdr:col>10</xdr:col>
      <xdr:colOff>165100</xdr:colOff>
      <xdr:row>76</xdr:row>
      <xdr:rowOff>108544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99671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133970</xdr:rowOff>
    </xdr:from>
    <xdr:to>
      <xdr:col>6</xdr:col>
      <xdr:colOff>38100</xdr:colOff>
      <xdr:row>77</xdr:row>
      <xdr:rowOff>64120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55247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161313</xdr:rowOff>
    </xdr:from>
    <xdr:to>
      <xdr:col>24</xdr:col>
      <xdr:colOff>114300</xdr:colOff>
      <xdr:row>76</xdr:row>
      <xdr:rowOff>91463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7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166077</xdr:rowOff>
    </xdr:from>
    <xdr:to>
      <xdr:col>20</xdr:col>
      <xdr:colOff>38100</xdr:colOff>
      <xdr:row>76</xdr:row>
      <xdr:rowOff>96227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112754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0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157341</xdr:rowOff>
    </xdr:from>
    <xdr:to>
      <xdr:col>15</xdr:col>
      <xdr:colOff>101600</xdr:colOff>
      <xdr:row>76</xdr:row>
      <xdr:rowOff>87491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104018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9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6192</xdr:rowOff>
    </xdr:from>
    <xdr:to>
      <xdr:col>10</xdr:col>
      <xdr:colOff>165100</xdr:colOff>
      <xdr:row>76</xdr:row>
      <xdr:rowOff>107792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1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33334</xdr:rowOff>
    </xdr:from>
    <xdr:to>
      <xdr:col>6</xdr:col>
      <xdr:colOff>38100</xdr:colOff>
      <xdr:row>76</xdr:row>
      <xdr:rowOff>134934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6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151462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3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133986</xdr:rowOff>
    </xdr:from>
    <xdr:to>
      <xdr:col>24</xdr:col>
      <xdr:colOff>63500</xdr:colOff>
      <xdr:row>98</xdr:row>
      <xdr:rowOff>162009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36086"/>
          <a:ext cx="8382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162009</xdr:rowOff>
    </xdr:from>
    <xdr:to>
      <xdr:col>19</xdr:col>
      <xdr:colOff>177800</xdr:colOff>
      <xdr:row>98</xdr:row>
      <xdr:rowOff>166424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964109"/>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164221</xdr:rowOff>
    </xdr:from>
    <xdr:to>
      <xdr:col>15</xdr:col>
      <xdr:colOff>50800</xdr:colOff>
      <xdr:row>98</xdr:row>
      <xdr:rowOff>166424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966321"/>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9197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63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149352</xdr:rowOff>
    </xdr:from>
    <xdr:to>
      <xdr:col>10</xdr:col>
      <xdr:colOff>114300</xdr:colOff>
      <xdr:row>98</xdr:row>
      <xdr:rowOff>164221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51452"/>
          <a:ext cx="8890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77481</xdr:rowOff>
    </xdr:from>
    <xdr:to>
      <xdr:col>10</xdr:col>
      <xdr:colOff>165100</xdr:colOff>
      <xdr:row>99</xdr:row>
      <xdr:rowOff>7631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24158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5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85861</xdr:rowOff>
    </xdr:from>
    <xdr:to>
      <xdr:col>6</xdr:col>
      <xdr:colOff>38100</xdr:colOff>
      <xdr:row>99</xdr:row>
      <xdr:rowOff>16011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8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32538</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30795" y="1666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83186</xdr:rowOff>
    </xdr:from>
    <xdr:to>
      <xdr:col>24</xdr:col>
      <xdr:colOff>114300</xdr:colOff>
      <xdr:row>99</xdr:row>
      <xdr:rowOff>13336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8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35694</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111209</xdr:rowOff>
    </xdr:from>
    <xdr:to>
      <xdr:col>20</xdr:col>
      <xdr:colOff>38100</xdr:colOff>
      <xdr:row>99</xdr:row>
      <xdr:rowOff>41359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1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32486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0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115624</xdr:rowOff>
    </xdr:from>
    <xdr:to>
      <xdr:col>15</xdr:col>
      <xdr:colOff>101600</xdr:colOff>
      <xdr:row>99</xdr:row>
      <xdr:rowOff>45774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9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36901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70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113421</xdr:rowOff>
    </xdr:from>
    <xdr:to>
      <xdr:col>10</xdr:col>
      <xdr:colOff>165100</xdr:colOff>
      <xdr:row>99</xdr:row>
      <xdr:rowOff>43571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34698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98552</xdr:rowOff>
    </xdr:from>
    <xdr:to>
      <xdr:col>6</xdr:col>
      <xdr:colOff>38100</xdr:colOff>
      <xdr:row>99</xdr:row>
      <xdr:rowOff>28702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19829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9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165612</xdr:rowOff>
    </xdr:from>
    <xdr:to>
      <xdr:col>41</xdr:col>
      <xdr:colOff>101600</xdr:colOff>
      <xdr:row>39</xdr:row>
      <xdr:rowOff>95762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112289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9527</xdr:rowOff>
    </xdr:from>
    <xdr:to>
      <xdr:col>36</xdr:col>
      <xdr:colOff>165100</xdr:colOff>
      <xdr:row>39</xdr:row>
      <xdr:rowOff>111127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127654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80963</xdr:rowOff>
    </xdr:from>
    <xdr:to>
      <xdr:col>55</xdr:col>
      <xdr:colOff>0</xdr:colOff>
      <xdr:row>57</xdr:row>
      <xdr:rowOff>135473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53613"/>
          <a:ext cx="838200" cy="5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135473</xdr:rowOff>
    </xdr:from>
    <xdr:to>
      <xdr:col>50</xdr:col>
      <xdr:colOff>114300</xdr:colOff>
      <xdr:row>57</xdr:row>
      <xdr:rowOff>143460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08123"/>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128992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5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143460</xdr:rowOff>
    </xdr:from>
    <xdr:to>
      <xdr:col>45</xdr:col>
      <xdr:colOff>177800</xdr:colOff>
      <xdr:row>57</xdr:row>
      <xdr:rowOff>146853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6110"/>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161156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116607</xdr:rowOff>
    </xdr:from>
    <xdr:to>
      <xdr:col>41</xdr:col>
      <xdr:colOff>50800</xdr:colOff>
      <xdr:row>57</xdr:row>
      <xdr:rowOff>146853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89257"/>
          <a:ext cx="889000" cy="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34207</xdr:rowOff>
    </xdr:from>
    <xdr:to>
      <xdr:col>41</xdr:col>
      <xdr:colOff>101600</xdr:colOff>
      <xdr:row>57</xdr:row>
      <xdr:rowOff>135807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152334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29459</xdr:rowOff>
    </xdr:from>
    <xdr:to>
      <xdr:col>36</xdr:col>
      <xdr:colOff>165100</xdr:colOff>
      <xdr:row>57</xdr:row>
      <xdr:rowOff>131059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0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147586</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57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30163</xdr:rowOff>
    </xdr:from>
    <xdr:to>
      <xdr:col>55</xdr:col>
      <xdr:colOff>50800</xdr:colOff>
      <xdr:row>57</xdr:row>
      <xdr:rowOff>131763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8590</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84673</xdr:rowOff>
    </xdr:from>
    <xdr:to>
      <xdr:col>50</xdr:col>
      <xdr:colOff>165100</xdr:colOff>
      <xdr:row>58</xdr:row>
      <xdr:rowOff>14823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5950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92660</xdr:rowOff>
    </xdr:from>
    <xdr:to>
      <xdr:col>46</xdr:col>
      <xdr:colOff>38100</xdr:colOff>
      <xdr:row>58</xdr:row>
      <xdr:rowOff>22810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96053</xdr:rowOff>
    </xdr:from>
    <xdr:to>
      <xdr:col>41</xdr:col>
      <xdr:colOff>101600</xdr:colOff>
      <xdr:row>58</xdr:row>
      <xdr:rowOff>26203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17330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6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65807</xdr:rowOff>
    </xdr:from>
    <xdr:to>
      <xdr:col>36</xdr:col>
      <xdr:colOff>165100</xdr:colOff>
      <xdr:row>57</xdr:row>
      <xdr:rowOff>167407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158534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55976</xdr:rowOff>
    </xdr:from>
    <xdr:to>
      <xdr:col>55</xdr:col>
      <xdr:colOff>0</xdr:colOff>
      <xdr:row>79</xdr:row>
      <xdr:rowOff>56516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600526"/>
          <a:ext cx="8382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55976</xdr:rowOff>
    </xdr:from>
    <xdr:to>
      <xdr:col>50</xdr:col>
      <xdr:colOff>114300</xdr:colOff>
      <xdr:row>79</xdr:row>
      <xdr:rowOff>67252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00526"/>
          <a:ext cx="889000" cy="1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67252</xdr:rowOff>
    </xdr:from>
    <xdr:to>
      <xdr:col>45</xdr:col>
      <xdr:colOff>177800</xdr:colOff>
      <xdr:row>79</xdr:row>
      <xdr:rowOff>93269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611802"/>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92621</xdr:rowOff>
    </xdr:from>
    <xdr:to>
      <xdr:col>41</xdr:col>
      <xdr:colOff>50800</xdr:colOff>
      <xdr:row>79</xdr:row>
      <xdr:rowOff>93269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371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155408</xdr:rowOff>
    </xdr:from>
    <xdr:to>
      <xdr:col>41</xdr:col>
      <xdr:colOff>101600</xdr:colOff>
      <xdr:row>79</xdr:row>
      <xdr:rowOff>85558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2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102085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0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159000</xdr:rowOff>
    </xdr:from>
    <xdr:to>
      <xdr:col>36</xdr:col>
      <xdr:colOff>165100</xdr:colOff>
      <xdr:row>79</xdr:row>
      <xdr:rowOff>89150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105677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3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5716</xdr:rowOff>
    </xdr:from>
    <xdr:to>
      <xdr:col>55</xdr:col>
      <xdr:colOff>50800</xdr:colOff>
      <xdr:row>79</xdr:row>
      <xdr:rowOff>107316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5176</xdr:rowOff>
    </xdr:from>
    <xdr:to>
      <xdr:col>50</xdr:col>
      <xdr:colOff>165100</xdr:colOff>
      <xdr:row>79</xdr:row>
      <xdr:rowOff>106776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97903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16452</xdr:rowOff>
    </xdr:from>
    <xdr:to>
      <xdr:col>46</xdr:col>
      <xdr:colOff>38100</xdr:colOff>
      <xdr:row>79</xdr:row>
      <xdr:rowOff>118052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109179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42469</xdr:rowOff>
    </xdr:from>
    <xdr:to>
      <xdr:col>41</xdr:col>
      <xdr:colOff>101600</xdr:colOff>
      <xdr:row>79</xdr:row>
      <xdr:rowOff>144069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135196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41821</xdr:rowOff>
    </xdr:from>
    <xdr:to>
      <xdr:col>36</xdr:col>
      <xdr:colOff>165100</xdr:colOff>
      <xdr:row>79</xdr:row>
      <xdr:rowOff>143421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134548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7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108421</xdr:rowOff>
    </xdr:from>
    <xdr:to>
      <xdr:col>55</xdr:col>
      <xdr:colOff>0</xdr:colOff>
      <xdr:row>98</xdr:row>
      <xdr:rowOff>111370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10521"/>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65158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108130</xdr:rowOff>
    </xdr:from>
    <xdr:to>
      <xdr:col>50</xdr:col>
      <xdr:colOff>114300</xdr:colOff>
      <xdr:row>98</xdr:row>
      <xdr:rowOff>111370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10230"/>
          <a:ext cx="889000" cy="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159873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61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108130</xdr:rowOff>
    </xdr:from>
    <xdr:to>
      <xdr:col>45</xdr:col>
      <xdr:colOff>177800</xdr:colOff>
      <xdr:row>98</xdr:row>
      <xdr:rowOff>112883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10230"/>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112883</xdr:rowOff>
    </xdr:from>
    <xdr:to>
      <xdr:col>41</xdr:col>
      <xdr:colOff>50800</xdr:colOff>
      <xdr:row>98</xdr:row>
      <xdr:rowOff>170404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14983"/>
          <a:ext cx="8890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51574</xdr:rowOff>
    </xdr:from>
    <xdr:to>
      <xdr:col>41</xdr:col>
      <xdr:colOff>101600</xdr:colOff>
      <xdr:row>98</xdr:row>
      <xdr:rowOff>153174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169701</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51721</xdr:rowOff>
    </xdr:from>
    <xdr:to>
      <xdr:col>36</xdr:col>
      <xdr:colOff>165100</xdr:colOff>
      <xdr:row>98</xdr:row>
      <xdr:rowOff>153321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169848</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57621</xdr:rowOff>
    </xdr:from>
    <xdr:to>
      <xdr:col>55</xdr:col>
      <xdr:colOff>50800</xdr:colOff>
      <xdr:row>98</xdr:row>
      <xdr:rowOff>159221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20708</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60570</xdr:rowOff>
    </xdr:from>
    <xdr:to>
      <xdr:col>50</xdr:col>
      <xdr:colOff>165100</xdr:colOff>
      <xdr:row>98</xdr:row>
      <xdr:rowOff>162170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153297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9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57330</xdr:rowOff>
    </xdr:from>
    <xdr:to>
      <xdr:col>46</xdr:col>
      <xdr:colOff>38100</xdr:colOff>
      <xdr:row>98</xdr:row>
      <xdr:rowOff>158930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150057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62083</xdr:rowOff>
    </xdr:from>
    <xdr:to>
      <xdr:col>41</xdr:col>
      <xdr:colOff>101600</xdr:colOff>
      <xdr:row>98</xdr:row>
      <xdr:rowOff>163683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6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154810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9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119604</xdr:rowOff>
    </xdr:from>
    <xdr:to>
      <xdr:col>36</xdr:col>
      <xdr:colOff>165100</xdr:colOff>
      <xdr:row>99</xdr:row>
      <xdr:rowOff>49754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40881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132036</xdr:rowOff>
    </xdr:from>
    <xdr:to>
      <xdr:col>85</xdr:col>
      <xdr:colOff>127000</xdr:colOff>
      <xdr:row>38</xdr:row>
      <xdr:rowOff>136707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47136"/>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135006</xdr:rowOff>
    </xdr:from>
    <xdr:to>
      <xdr:col>81</xdr:col>
      <xdr:colOff>50800</xdr:colOff>
      <xdr:row>38</xdr:row>
      <xdr:rowOff>136707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650106"/>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118387</xdr:rowOff>
    </xdr:from>
    <xdr:to>
      <xdr:col>76</xdr:col>
      <xdr:colOff>114300</xdr:colOff>
      <xdr:row>38</xdr:row>
      <xdr:rowOff>135006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62037"/>
          <a:ext cx="889000" cy="18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118387</xdr:rowOff>
    </xdr:from>
    <xdr:to>
      <xdr:col>71</xdr:col>
      <xdr:colOff>177800</xdr:colOff>
      <xdr:row>38</xdr:row>
      <xdr:rowOff>124361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62037"/>
          <a:ext cx="889000" cy="17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38057</xdr:rowOff>
    </xdr:from>
    <xdr:to>
      <xdr:col>72</xdr:col>
      <xdr:colOff>38100</xdr:colOff>
      <xdr:row>38</xdr:row>
      <xdr:rowOff>139657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130784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6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44413</xdr:rowOff>
    </xdr:from>
    <xdr:to>
      <xdr:col>67</xdr:col>
      <xdr:colOff>101600</xdr:colOff>
      <xdr:row>38</xdr:row>
      <xdr:rowOff>146013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162539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81236</xdr:rowOff>
    </xdr:from>
    <xdr:to>
      <xdr:col>85</xdr:col>
      <xdr:colOff>177800</xdr:colOff>
      <xdr:row>39</xdr:row>
      <xdr:rowOff>11386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85907</xdr:rowOff>
    </xdr:from>
    <xdr:to>
      <xdr:col>81</xdr:col>
      <xdr:colOff>101600</xdr:colOff>
      <xdr:row>39</xdr:row>
      <xdr:rowOff>16057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60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7184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84206</xdr:rowOff>
    </xdr:from>
    <xdr:to>
      <xdr:col>76</xdr:col>
      <xdr:colOff>165100</xdr:colOff>
      <xdr:row>39</xdr:row>
      <xdr:rowOff>14356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5483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67587</xdr:rowOff>
    </xdr:from>
    <xdr:to>
      <xdr:col>72</xdr:col>
      <xdr:colOff>38100</xdr:colOff>
      <xdr:row>37</xdr:row>
      <xdr:rowOff>169187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14264</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618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73561</xdr:rowOff>
    </xdr:from>
    <xdr:to>
      <xdr:col>67</xdr:col>
      <xdr:colOff>101600</xdr:colOff>
      <xdr:row>39</xdr:row>
      <xdr:rowOff>3711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166288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83489</xdr:rowOff>
    </xdr:from>
    <xdr:to>
      <xdr:col>85</xdr:col>
      <xdr:colOff>127000</xdr:colOff>
      <xdr:row>57</xdr:row>
      <xdr:rowOff>115939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56139"/>
          <a:ext cx="838200" cy="3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1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106062</xdr:rowOff>
    </xdr:from>
    <xdr:to>
      <xdr:col>81</xdr:col>
      <xdr:colOff>50800</xdr:colOff>
      <xdr:row>57</xdr:row>
      <xdr:rowOff>115939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78712"/>
          <a:ext cx="889000" cy="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87568</xdr:rowOff>
    </xdr:from>
    <xdr:to>
      <xdr:col>76</xdr:col>
      <xdr:colOff>114300</xdr:colOff>
      <xdr:row>57</xdr:row>
      <xdr:rowOff>106062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60218"/>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137942</xdr:rowOff>
    </xdr:from>
    <xdr:to>
      <xdr:col>71</xdr:col>
      <xdr:colOff>177800</xdr:colOff>
      <xdr:row>57</xdr:row>
      <xdr:rowOff>87568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39142"/>
          <a:ext cx="889000" cy="1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114265</xdr:rowOff>
    </xdr:from>
    <xdr:to>
      <xdr:col>72</xdr:col>
      <xdr:colOff>38100</xdr:colOff>
      <xdr:row>57</xdr:row>
      <xdr:rowOff>44415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60942</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39628</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81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32689</xdr:rowOff>
    </xdr:from>
    <xdr:to>
      <xdr:col>85</xdr:col>
      <xdr:colOff>177800</xdr:colOff>
      <xdr:row>57</xdr:row>
      <xdr:rowOff>134289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139626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65139</xdr:rowOff>
    </xdr:from>
    <xdr:to>
      <xdr:col>81</xdr:col>
      <xdr:colOff>101600</xdr:colOff>
      <xdr:row>57</xdr:row>
      <xdr:rowOff>166739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157866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55262</xdr:rowOff>
    </xdr:from>
    <xdr:to>
      <xdr:col>76</xdr:col>
      <xdr:colOff>165100</xdr:colOff>
      <xdr:row>57</xdr:row>
      <xdr:rowOff>156862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147989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36768</xdr:rowOff>
    </xdr:from>
    <xdr:to>
      <xdr:col>72</xdr:col>
      <xdr:colOff>38100</xdr:colOff>
      <xdr:row>57</xdr:row>
      <xdr:rowOff>138368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129495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0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87142</xdr:rowOff>
    </xdr:from>
    <xdr:to>
      <xdr:col>67</xdr:col>
      <xdr:colOff>101600</xdr:colOff>
      <xdr:row>57</xdr:row>
      <xdr:rowOff>17292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33819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6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161325</xdr:rowOff>
    </xdr:from>
    <xdr:to>
      <xdr:col>85</xdr:col>
      <xdr:colOff>127000</xdr:colOff>
      <xdr:row>78</xdr:row>
      <xdr:rowOff>12329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62975"/>
          <a:ext cx="8382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4454</xdr:rowOff>
    </xdr:from>
    <xdr:to>
      <xdr:col>81</xdr:col>
      <xdr:colOff>50800</xdr:colOff>
      <xdr:row>78</xdr:row>
      <xdr:rowOff>12329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77554"/>
          <a:ext cx="889000" cy="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4454</xdr:rowOff>
    </xdr:from>
    <xdr:to>
      <xdr:col>76</xdr:col>
      <xdr:colOff>114300</xdr:colOff>
      <xdr:row>78</xdr:row>
      <xdr:rowOff>22137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755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9226</xdr:rowOff>
    </xdr:from>
    <xdr:to>
      <xdr:col>71</xdr:col>
      <xdr:colOff>177800</xdr:colOff>
      <xdr:row>78</xdr:row>
      <xdr:rowOff>22137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210876"/>
          <a:ext cx="889000" cy="18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49586</xdr:rowOff>
    </xdr:from>
    <xdr:to>
      <xdr:col>72</xdr:col>
      <xdr:colOff>38100</xdr:colOff>
      <xdr:row>77</xdr:row>
      <xdr:rowOff>151186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51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167713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64686</xdr:rowOff>
    </xdr:from>
    <xdr:to>
      <xdr:col>67</xdr:col>
      <xdr:colOff>101600</xdr:colOff>
      <xdr:row>77</xdr:row>
      <xdr:rowOff>166286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26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157413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35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110525</xdr:rowOff>
    </xdr:from>
    <xdr:to>
      <xdr:col>85</xdr:col>
      <xdr:colOff>177800</xdr:colOff>
      <xdr:row>78</xdr:row>
      <xdr:rowOff>40675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132979</xdr:rowOff>
    </xdr:from>
    <xdr:to>
      <xdr:col>81</xdr:col>
      <xdr:colOff>101600</xdr:colOff>
      <xdr:row>78</xdr:row>
      <xdr:rowOff>63129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54256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2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125104</xdr:rowOff>
    </xdr:from>
    <xdr:to>
      <xdr:col>76</xdr:col>
      <xdr:colOff>165100</xdr:colOff>
      <xdr:row>78</xdr:row>
      <xdr:rowOff>55254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46381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41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142787</xdr:rowOff>
    </xdr:from>
    <xdr:to>
      <xdr:col>72</xdr:col>
      <xdr:colOff>38100</xdr:colOff>
      <xdr:row>78</xdr:row>
      <xdr:rowOff>72937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64064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129876</xdr:rowOff>
    </xdr:from>
    <xdr:to>
      <xdr:col>67</xdr:col>
      <xdr:colOff>101600</xdr:colOff>
      <xdr:row>77</xdr:row>
      <xdr:rowOff>60026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76554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9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143901</xdr:rowOff>
    </xdr:from>
    <xdr:to>
      <xdr:col>85</xdr:col>
      <xdr:colOff>127000</xdr:colOff>
      <xdr:row>97</xdr:row>
      <xdr:rowOff>158153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74551"/>
          <a:ext cx="8382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154246</xdr:rowOff>
    </xdr:from>
    <xdr:to>
      <xdr:col>81</xdr:col>
      <xdr:colOff>50800</xdr:colOff>
      <xdr:row>97</xdr:row>
      <xdr:rowOff>158153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84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144410</xdr:rowOff>
    </xdr:from>
    <xdr:to>
      <xdr:col>76</xdr:col>
      <xdr:colOff>114300</xdr:colOff>
      <xdr:row>97</xdr:row>
      <xdr:rowOff>154246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75060"/>
          <a:ext cx="889000" cy="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165078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6108</xdr:rowOff>
    </xdr:from>
    <xdr:to>
      <xdr:col>71</xdr:col>
      <xdr:colOff>177800</xdr:colOff>
      <xdr:row>97</xdr:row>
      <xdr:rowOff>144410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636758"/>
          <a:ext cx="889000" cy="13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107307</xdr:rowOff>
    </xdr:from>
    <xdr:to>
      <xdr:col>72</xdr:col>
      <xdr:colOff>38100</xdr:colOff>
      <xdr:row>98</xdr:row>
      <xdr:rowOff>37457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28584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93101</xdr:rowOff>
    </xdr:from>
    <xdr:to>
      <xdr:col>85</xdr:col>
      <xdr:colOff>177800</xdr:colOff>
      <xdr:row>98</xdr:row>
      <xdr:rowOff>23251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71528</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0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107353</xdr:rowOff>
    </xdr:from>
    <xdr:to>
      <xdr:col>81</xdr:col>
      <xdr:colOff>101600</xdr:colOff>
      <xdr:row>98</xdr:row>
      <xdr:rowOff>37503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28630</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103446</xdr:rowOff>
    </xdr:from>
    <xdr:to>
      <xdr:col>76</xdr:col>
      <xdr:colOff>165100</xdr:colOff>
      <xdr:row>98</xdr:row>
      <xdr:rowOff>33596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24723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93610</xdr:rowOff>
    </xdr:from>
    <xdr:to>
      <xdr:col>72</xdr:col>
      <xdr:colOff>38100</xdr:colOff>
      <xdr:row>98</xdr:row>
      <xdr:rowOff>23760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40287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49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126758</xdr:rowOff>
    </xdr:from>
    <xdr:to>
      <xdr:col>67</xdr:col>
      <xdr:colOff>101600</xdr:colOff>
      <xdr:row>97</xdr:row>
      <xdr:rowOff>56908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73435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36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82632</xdr:rowOff>
    </xdr:from>
    <xdr:to>
      <xdr:col>102</xdr:col>
      <xdr:colOff>165100</xdr:colOff>
      <xdr:row>39</xdr:row>
      <xdr:rowOff>12782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9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29309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10428" y="637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88283</xdr:rowOff>
    </xdr:from>
    <xdr:to>
      <xdr:col>98</xdr:col>
      <xdr:colOff>38100</xdr:colOff>
      <xdr:row>39</xdr:row>
      <xdr:rowOff>18433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34960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全ての費目で概ね類似団体平均並みか平均を下回る数値となった。</a:t>
          </a:r>
        </a:p>
        <a:p>
          <a:r>
            <a:rPr kumimoji="1" lang="ja-JP" altLang="en-US" sz="1300">
              <a:latin typeface="ＭＳ Ｐゴシック" panose="020B0600070205080204" pitchFamily="50" charset="-128"/>
              <a:ea typeface="ＭＳ Ｐゴシック" panose="020B0600070205080204" pitchFamily="50" charset="-128"/>
            </a:rPr>
            <a:t>　公債費については、近年実施した町道整備事業や悠邑ふるさと会館大規模改修事業などの大規模事業の償還が令和元年度から始まることや令和元年度にまちごと魅力化センター整備事業に着手していることから数値が上昇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を着実に進めていることから、実質収支額は継続的に黒字を確保している。実質単年度収支については、財政健全化に伴い町債繰上償還を行った影響により、平成２６年度は１２．０７％と突出した数値となっている。また財政調整基金についても適切な財源の確保と歳出の精査により、近年取り崩しを回避しており、微増の２８．２６％となっている。今後も事務事業の見直しを行い、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一般会計の歳入における地方交付税の割合は４８．０％と町の財政運営において地方交付税への依存度が非常に高い状況である。</a:t>
          </a:r>
        </a:p>
        <a:p>
          <a:r>
            <a:rPr kumimoji="1" lang="ja-JP" altLang="en-US" sz="1400">
              <a:latin typeface="ＭＳ ゴシック" pitchFamily="49" charset="-128"/>
              <a:ea typeface="ＭＳ ゴシック" pitchFamily="49" charset="-128"/>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p>
        <a:p>
          <a:r>
            <a:rPr kumimoji="1" lang="ja-JP" altLang="en-US" sz="1400">
              <a:latin typeface="ＭＳ ゴシック" pitchFamily="49" charset="-128"/>
              <a:ea typeface="ＭＳ ゴシック" pitchFamily="49" charset="-128"/>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4211217</v>
      </c>
      <c r="BO4" s="430"/>
      <c r="BP4" s="430"/>
      <c r="BQ4" s="430"/>
      <c r="BR4" s="430"/>
      <c r="BS4" s="430"/>
      <c r="BT4" s="430"/>
      <c r="BU4" s="431"/>
      <c r="BV4" s="429">
        <v>4149995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2.7</v>
      </c>
      <c r="CU4" s="436"/>
      <c r="CV4" s="436"/>
      <c r="CW4" s="436"/>
      <c r="CX4" s="436"/>
      <c r="CY4" s="436"/>
      <c r="CZ4" s="436"/>
      <c r="DA4" s="437"/>
      <c r="DB4" s="435">
        <v>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4139471</v>
      </c>
      <c r="BO5" s="467"/>
      <c r="BP5" s="467"/>
      <c r="BQ5" s="467"/>
      <c r="BR5" s="467"/>
      <c r="BS5" s="467"/>
      <c r="BT5" s="467"/>
      <c r="BU5" s="468"/>
      <c r="BV5" s="466">
        <v>3959873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92.7</v>
      </c>
      <c r="CU5" s="464"/>
      <c r="CV5" s="464"/>
      <c r="CW5" s="464"/>
      <c r="CX5" s="464"/>
      <c r="CY5" s="464"/>
      <c r="CZ5" s="464"/>
      <c r="DA5" s="465"/>
      <c r="DB5" s="463">
        <v>90.9</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71746</v>
      </c>
      <c r="BO6" s="467"/>
      <c r="BP6" s="467"/>
      <c r="BQ6" s="467"/>
      <c r="BR6" s="467"/>
      <c r="BS6" s="467"/>
      <c r="BT6" s="467"/>
      <c r="BU6" s="468"/>
      <c r="BV6" s="466">
        <v>190122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96.3</v>
      </c>
      <c r="CU6" s="504"/>
      <c r="CV6" s="504"/>
      <c r="CW6" s="504"/>
      <c r="CX6" s="504"/>
      <c r="CY6" s="504"/>
      <c r="CZ6" s="504"/>
      <c r="DA6" s="505"/>
      <c r="DB6" s="503">
        <v>94.5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14028</v>
      </c>
      <c r="BO7" s="467"/>
      <c r="BP7" s="467"/>
      <c r="BQ7" s="467"/>
      <c r="BR7" s="467"/>
      <c r="BS7" s="467"/>
      <c r="BT7" s="467"/>
      <c r="BU7" s="468"/>
      <c r="BV7" s="466">
        <v>147038</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2157895</v>
      </c>
      <c r="CU7" s="467"/>
      <c r="CV7" s="467"/>
      <c r="CW7" s="467"/>
      <c r="CX7" s="467"/>
      <c r="CY7" s="467"/>
      <c r="CZ7" s="467"/>
      <c r="DA7" s="468"/>
      <c r="DB7" s="466">
        <v>2183843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57718</v>
      </c>
      <c r="BO8" s="467"/>
      <c r="BP8" s="467"/>
      <c r="BQ8" s="467"/>
      <c r="BR8" s="467"/>
      <c r="BS8" s="467"/>
      <c r="BT8" s="467"/>
      <c r="BU8" s="468"/>
      <c r="BV8" s="466">
        <v>43084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3442</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101</v>
      </c>
      <c r="AV9" s="499"/>
      <c r="AW9" s="499"/>
      <c r="AX9" s="499"/>
      <c r="AY9" s="500" t="s">
        <v>115</v>
      </c>
      <c r="AZ9" s="501"/>
      <c r="BA9" s="501"/>
      <c r="BB9" s="501"/>
      <c r="BC9" s="501"/>
      <c r="BD9" s="501"/>
      <c r="BE9" s="501"/>
      <c r="BF9" s="501"/>
      <c r="BG9" s="501"/>
      <c r="BH9" s="501"/>
      <c r="BI9" s="501"/>
      <c r="BJ9" s="501"/>
      <c r="BK9" s="501"/>
      <c r="BL9" s="501"/>
      <c r="BM9" s="502"/>
      <c r="BN9" s="466">
        <v>14634</v>
      </c>
      <c r="BO9" s="467"/>
      <c r="BP9" s="467"/>
      <c r="BQ9" s="467"/>
      <c r="BR9" s="467"/>
      <c r="BS9" s="467"/>
      <c r="BT9" s="467"/>
      <c r="BU9" s="468"/>
      <c r="BV9" s="466">
        <v>-5708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15.3</v>
      </c>
      <c r="CU9" s="464"/>
      <c r="CV9" s="464"/>
      <c r="CW9" s="464"/>
      <c r="CX9" s="464"/>
      <c r="CY9" s="464"/>
      <c r="CZ9" s="464"/>
      <c r="DA9" s="465"/>
      <c r="DB9" s="463">
        <v>14.3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3900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2300</v>
      </c>
      <c r="BO10" s="467"/>
      <c r="BP10" s="467"/>
      <c r="BQ10" s="467"/>
      <c r="BR10" s="467"/>
      <c r="BS10" s="467"/>
      <c r="BT10" s="467"/>
      <c r="BU10" s="468"/>
      <c r="BV10" s="466">
        <v>1900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3317</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133</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3297</v>
      </c>
      <c r="S13" s="548"/>
      <c r="T13" s="548"/>
      <c r="U13" s="548"/>
      <c r="V13" s="549"/>
      <c r="W13" s="482" t="s">
        <v>137</v>
      </c>
      <c r="X13" s="483"/>
      <c r="Y13" s="483"/>
      <c r="Z13" s="483"/>
      <c r="AA13" s="483"/>
      <c r="AB13" s="473"/>
      <c r="AC13" s="517">
        <v>232</v>
      </c>
      <c r="AD13" s="518"/>
      <c r="AE13" s="518"/>
      <c r="AF13" s="518"/>
      <c r="AG13" s="557"/>
      <c r="AH13" s="517">
        <v>280</v>
      </c>
      <c r="AI13" s="518"/>
      <c r="AJ13" s="518"/>
      <c r="AK13" s="518"/>
      <c r="AL13" s="519"/>
      <c r="AM13" s="495" t="s">
        <v>138</v>
      </c>
      <c r="AN13" s="496"/>
      <c r="AO13" s="496"/>
      <c r="AP13" s="496"/>
      <c r="AQ13" s="496"/>
      <c r="AR13" s="496"/>
      <c r="AS13" s="496"/>
      <c r="AT13" s="497"/>
      <c r="AU13" s="498" t="s">
        <v>119</v>
      </c>
      <c r="AV13" s="499"/>
      <c r="AW13" s="499"/>
      <c r="AX13" s="499"/>
      <c r="AY13" s="500" t="s">
        <v>139</v>
      </c>
      <c r="AZ13" s="501"/>
      <c r="BA13" s="501"/>
      <c r="BB13" s="501"/>
      <c r="BC13" s="501"/>
      <c r="BD13" s="501"/>
      <c r="BE13" s="501"/>
      <c r="BF13" s="501"/>
      <c r="BG13" s="501"/>
      <c r="BH13" s="501"/>
      <c r="BI13" s="501"/>
      <c r="BJ13" s="501"/>
      <c r="BK13" s="501"/>
      <c r="BL13" s="501"/>
      <c r="BM13" s="502"/>
      <c r="BN13" s="466">
        <v>16934</v>
      </c>
      <c r="BO13" s="467"/>
      <c r="BP13" s="467"/>
      <c r="BQ13" s="467"/>
      <c r="BR13" s="467"/>
      <c r="BS13" s="467"/>
      <c r="BT13" s="467"/>
      <c r="BU13" s="468"/>
      <c r="BV13" s="466">
        <v>-3808</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7.2</v>
      </c>
      <c r="CU13" s="464"/>
      <c r="CV13" s="464"/>
      <c r="CW13" s="464"/>
      <c r="CX13" s="464"/>
      <c r="CY13" s="464"/>
      <c r="CZ13" s="464"/>
      <c r="DA13" s="465"/>
      <c r="DB13" s="463">
        <v>6.9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3378</v>
      </c>
      <c r="S14" s="548"/>
      <c r="T14" s="548"/>
      <c r="U14" s="548"/>
      <c r="V14" s="549"/>
      <c r="W14" s="456"/>
      <c r="X14" s="457"/>
      <c r="Y14" s="457"/>
      <c r="Z14" s="457"/>
      <c r="AA14" s="457"/>
      <c r="AB14" s="446"/>
      <c r="AC14" s="550">
        <v>14.1</v>
      </c>
      <c r="AD14" s="551"/>
      <c r="AE14" s="551"/>
      <c r="AF14" s="551"/>
      <c r="AG14" s="552"/>
      <c r="AH14" s="550">
        <v>15.1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13.6</v>
      </c>
      <c r="CU14" s="562"/>
      <c r="CV14" s="562"/>
      <c r="CW14" s="562"/>
      <c r="CX14" s="562"/>
      <c r="CY14" s="562"/>
      <c r="CZ14" s="562"/>
      <c r="DA14" s="563"/>
      <c r="DB14" s="561">
        <v>15.9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3357</v>
      </c>
      <c r="S15" s="548"/>
      <c r="T15" s="548"/>
      <c r="U15" s="548"/>
      <c r="V15" s="549"/>
      <c r="W15" s="482" t="s">
        <v>143</v>
      </c>
      <c r="X15" s="483"/>
      <c r="Y15" s="483"/>
      <c r="Z15" s="483"/>
      <c r="AA15" s="483"/>
      <c r="AB15" s="473"/>
      <c r="AC15" s="517">
        <v>281</v>
      </c>
      <c r="AD15" s="518"/>
      <c r="AE15" s="518"/>
      <c r="AF15" s="518"/>
      <c r="AG15" s="557"/>
      <c r="AH15" s="517">
        <v>341</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325862</v>
      </c>
      <c r="BO15" s="430"/>
      <c r="BP15" s="430"/>
      <c r="BQ15" s="430"/>
      <c r="BR15" s="430"/>
      <c r="BS15" s="430"/>
      <c r="BT15" s="430"/>
      <c r="BU15" s="431"/>
      <c r="BV15" s="429">
        <v>324721</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17</v>
      </c>
      <c r="AD16" s="551"/>
      <c r="AE16" s="551"/>
      <c r="AF16" s="551"/>
      <c r="AG16" s="552"/>
      <c r="AH16" s="550">
        <v>18.399999999999999</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1997613</v>
      </c>
      <c r="BO16" s="467"/>
      <c r="BP16" s="467"/>
      <c r="BQ16" s="467"/>
      <c r="BR16" s="467"/>
      <c r="BS16" s="467"/>
      <c r="BT16" s="467"/>
      <c r="BU16" s="468"/>
      <c r="BV16" s="466">
        <v>2021439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1138</v>
      </c>
      <c r="AD17" s="518"/>
      <c r="AE17" s="518"/>
      <c r="AF17" s="518"/>
      <c r="AG17" s="557"/>
      <c r="AH17" s="517">
        <v>1228</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403507</v>
      </c>
      <c r="BO17" s="467"/>
      <c r="BP17" s="467"/>
      <c r="BQ17" s="467"/>
      <c r="BR17" s="467"/>
      <c r="BS17" s="467"/>
      <c r="BT17" s="467"/>
      <c r="BU17" s="468"/>
      <c r="BV17" s="466">
        <v>402820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106.43</v>
      </c>
      <c r="M18" s="579"/>
      <c r="N18" s="579"/>
      <c r="O18" s="579"/>
      <c r="P18" s="579"/>
      <c r="Q18" s="579"/>
      <c r="R18" s="580"/>
      <c r="S18" s="580"/>
      <c r="T18" s="580"/>
      <c r="U18" s="580"/>
      <c r="V18" s="581"/>
      <c r="W18" s="484"/>
      <c r="X18" s="485"/>
      <c r="Y18" s="485"/>
      <c r="Z18" s="485"/>
      <c r="AA18" s="485"/>
      <c r="AB18" s="476"/>
      <c r="AC18" s="582">
        <v>68.900000000000006</v>
      </c>
      <c r="AD18" s="583"/>
      <c r="AE18" s="583"/>
      <c r="AF18" s="583"/>
      <c r="AG18" s="584"/>
      <c r="AH18" s="582">
        <v>66.400000000000006</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2021437</v>
      </c>
      <c r="BO18" s="467"/>
      <c r="BP18" s="467"/>
      <c r="BQ18" s="467"/>
      <c r="BR18" s="467"/>
      <c r="BS18" s="467"/>
      <c r="BT18" s="467"/>
      <c r="BU18" s="468"/>
      <c r="BV18" s="466">
        <v>2013685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32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2763777</v>
      </c>
      <c r="BO19" s="467"/>
      <c r="BP19" s="467"/>
      <c r="BQ19" s="467"/>
      <c r="BR19" s="467"/>
      <c r="BS19" s="467"/>
      <c r="BT19" s="467"/>
      <c r="BU19" s="468"/>
      <c r="BV19" s="466">
        <v>2844926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1457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4487967</v>
      </c>
      <c r="BO23" s="467"/>
      <c r="BP23" s="467"/>
      <c r="BQ23" s="467"/>
      <c r="BR23" s="467"/>
      <c r="BS23" s="467"/>
      <c r="BT23" s="467"/>
      <c r="BU23" s="468"/>
      <c r="BV23" s="466">
        <v>4415408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6620</v>
      </c>
      <c r="R24" s="518"/>
      <c r="S24" s="518"/>
      <c r="T24" s="518"/>
      <c r="U24" s="518"/>
      <c r="V24" s="557"/>
      <c r="W24" s="616"/>
      <c r="X24" s="604"/>
      <c r="Y24" s="605"/>
      <c r="Z24" s="516" t="s">
        <v>167</v>
      </c>
      <c r="AA24" s="496"/>
      <c r="AB24" s="496"/>
      <c r="AC24" s="496"/>
      <c r="AD24" s="496"/>
      <c r="AE24" s="496"/>
      <c r="AF24" s="496"/>
      <c r="AG24" s="497"/>
      <c r="AH24" s="517">
        <v>54</v>
      </c>
      <c r="AI24" s="518"/>
      <c r="AJ24" s="518"/>
      <c r="AK24" s="518"/>
      <c r="AL24" s="557"/>
      <c r="AM24" s="517">
        <v>162540</v>
      </c>
      <c r="AN24" s="518"/>
      <c r="AO24" s="518"/>
      <c r="AP24" s="518"/>
      <c r="AQ24" s="518"/>
      <c r="AR24" s="557"/>
      <c r="AS24" s="517">
        <v>3010</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3721284</v>
      </c>
      <c r="BO24" s="467"/>
      <c r="BP24" s="467"/>
      <c r="BQ24" s="467"/>
      <c r="BR24" s="467"/>
      <c r="BS24" s="467"/>
      <c r="BT24" s="467"/>
      <c r="BU24" s="468"/>
      <c r="BV24" s="466">
        <v>3651987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5960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172</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249418</v>
      </c>
      <c r="BO25" s="430"/>
      <c r="BP25" s="430"/>
      <c r="BQ25" s="430"/>
      <c r="BR25" s="430"/>
      <c r="BS25" s="430"/>
      <c r="BT25" s="430"/>
      <c r="BU25" s="431"/>
      <c r="BV25" s="429">
        <v>326910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5300</v>
      </c>
      <c r="R26" s="518"/>
      <c r="S26" s="518"/>
      <c r="T26" s="518"/>
      <c r="U26" s="518"/>
      <c r="V26" s="557"/>
      <c r="W26" s="616"/>
      <c r="X26" s="604"/>
      <c r="Y26" s="605"/>
      <c r="Z26" s="516" t="s">
        <v>175</v>
      </c>
      <c r="AA26" s="626"/>
      <c r="AB26" s="626"/>
      <c r="AC26" s="626"/>
      <c r="AD26" s="626"/>
      <c r="AE26" s="626"/>
      <c r="AF26" s="626"/>
      <c r="AG26" s="627"/>
      <c r="AH26" s="517" t="s">
        <v>172</v>
      </c>
      <c r="AI26" s="518"/>
      <c r="AJ26" s="518"/>
      <c r="AK26" s="518"/>
      <c r="AL26" s="557"/>
      <c r="AM26" s="517" t="s">
        <v>127</v>
      </c>
      <c r="AN26" s="518"/>
      <c r="AO26" s="518"/>
      <c r="AP26" s="518"/>
      <c r="AQ26" s="518"/>
      <c r="AR26" s="557"/>
      <c r="AS26" s="517" t="s">
        <v>127</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2888</v>
      </c>
      <c r="R27" s="518"/>
      <c r="S27" s="518"/>
      <c r="T27" s="518"/>
      <c r="U27" s="518"/>
      <c r="V27" s="557"/>
      <c r="W27" s="616"/>
      <c r="X27" s="604"/>
      <c r="Y27" s="605"/>
      <c r="Z27" s="516" t="s">
        <v>178</v>
      </c>
      <c r="AA27" s="496"/>
      <c r="AB27" s="496"/>
      <c r="AC27" s="496"/>
      <c r="AD27" s="496"/>
      <c r="AE27" s="496"/>
      <c r="AF27" s="496"/>
      <c r="AG27" s="497"/>
      <c r="AH27" s="517" t="s">
        <v>179</v>
      </c>
      <c r="AI27" s="518"/>
      <c r="AJ27" s="518"/>
      <c r="AK27" s="518"/>
      <c r="AL27" s="557"/>
      <c r="AM27" s="517" t="s">
        <v>172</v>
      </c>
      <c r="AN27" s="518"/>
      <c r="AO27" s="518"/>
      <c r="AP27" s="518"/>
      <c r="AQ27" s="518"/>
      <c r="AR27" s="557"/>
      <c r="AS27" s="517" t="s">
        <v>171</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172</v>
      </c>
      <c r="BO27" s="640"/>
      <c r="BP27" s="640"/>
      <c r="BQ27" s="640"/>
      <c r="BR27" s="640"/>
      <c r="BS27" s="640"/>
      <c r="BT27" s="640"/>
      <c r="BU27" s="641"/>
      <c r="BV27" s="639" t="s">
        <v>127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2394</v>
      </c>
      <c r="R28" s="518"/>
      <c r="S28" s="518"/>
      <c r="T28" s="518"/>
      <c r="U28" s="518"/>
      <c r="V28" s="557"/>
      <c r="W28" s="616"/>
      <c r="X28" s="604"/>
      <c r="Y28" s="605"/>
      <c r="Z28" s="516" t="s">
        <v>182</v>
      </c>
      <c r="AA28" s="496"/>
      <c r="AB28" s="496"/>
      <c r="AC28" s="496"/>
      <c r="AD28" s="496"/>
      <c r="AE28" s="496"/>
      <c r="AF28" s="496"/>
      <c r="AG28" s="497"/>
      <c r="AH28" s="517" t="s">
        <v>172</v>
      </c>
      <c r="AI28" s="518"/>
      <c r="AJ28" s="518"/>
      <c r="AK28" s="518"/>
      <c r="AL28" s="557"/>
      <c r="AM28" s="517" t="s">
        <v>172</v>
      </c>
      <c r="AN28" s="518"/>
      <c r="AO28" s="518"/>
      <c r="AP28" s="518"/>
      <c r="AQ28" s="518"/>
      <c r="AR28" s="557"/>
      <c r="AS28" s="517" t="s">
        <v>127</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609885</v>
      </c>
      <c r="BO28" s="430"/>
      <c r="BP28" s="430"/>
      <c r="BQ28" s="430"/>
      <c r="BR28" s="430"/>
      <c r="BS28" s="430"/>
      <c r="BT28" s="430"/>
      <c r="BU28" s="431"/>
      <c r="BV28" s="429">
        <v>607585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7</v>
      </c>
      <c r="M29" s="518"/>
      <c r="N29" s="518"/>
      <c r="O29" s="518"/>
      <c r="P29" s="557"/>
      <c r="Q29" s="517">
        <v>1995</v>
      </c>
      <c r="R29" s="518"/>
      <c r="S29" s="518"/>
      <c r="T29" s="518"/>
      <c r="U29" s="518"/>
      <c r="V29" s="557"/>
      <c r="W29" s="617"/>
      <c r="X29" s="618"/>
      <c r="Y29" s="619"/>
      <c r="Z29" s="516" t="s">
        <v>185</v>
      </c>
      <c r="AA29" s="496"/>
      <c r="AB29" s="496"/>
      <c r="AC29" s="496"/>
      <c r="AD29" s="496"/>
      <c r="AE29" s="496"/>
      <c r="AF29" s="496"/>
      <c r="AG29" s="497"/>
      <c r="AH29" s="517">
        <v>54</v>
      </c>
      <c r="AI29" s="518"/>
      <c r="AJ29" s="518"/>
      <c r="AK29" s="518"/>
      <c r="AL29" s="557"/>
      <c r="AM29" s="517">
        <v>162540</v>
      </c>
      <c r="AN29" s="518"/>
      <c r="AO29" s="518"/>
      <c r="AP29" s="518"/>
      <c r="AQ29" s="518"/>
      <c r="AR29" s="557"/>
      <c r="AS29" s="517">
        <v>3010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888929</v>
      </c>
      <c r="BO29" s="467"/>
      <c r="BP29" s="467"/>
      <c r="BQ29" s="467"/>
      <c r="BR29" s="467"/>
      <c r="BS29" s="467"/>
      <c r="BT29" s="467"/>
      <c r="BU29" s="468"/>
      <c r="BV29" s="466">
        <v>862861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672131</v>
      </c>
      <c r="BO30" s="640"/>
      <c r="BP30" s="640"/>
      <c r="BQ30" s="640"/>
      <c r="BR30" s="640"/>
      <c r="BS30" s="640"/>
      <c r="BT30" s="640"/>
      <c r="BU30" s="641"/>
      <c r="BV30" s="639">
        <v>614012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IF('各会計、関係団体の財政状況及び健全化判断比率'!B30="","",'各会計、関係団体の財政状況及び健全化判断比率'!B30)</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邑智郡総合事務組合（普通）</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IF('各会計、関係団体の財政状況及び健全化判断比率'!B31="","",'各会計、関係団体の財政状況及び健全化判断比率'!B31)</f>
        <v>農業集落排水処理事業特別会計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邑智郡総合事務組合（介護）</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邑智郡公立病院組合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島根県市町村総合事務組合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島根県後期高齢者医療広域連合（普通）</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島根県後期高齢者医療広域連合（後期高齢）</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江津邑智消防組合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WCGXJ4Fmm0/ZobYVDxIAr9ssD6CfNnLpdNedLEjmscc54h3m5yRF/gSqE7PV0XCyd/dGhzdZwnZikrzk22sBg==" saltValue="hRi8oCFTuBr+ZB26Qt1a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550</v>
      </c>
      <c r="D34" s="1244"/>
      <c r="E34" s="1245"/>
      <c r="F34" s="32">
        <v>3.7</v>
      </c>
      <c r="G34" s="33">
        <v>2.1</v>
      </c>
      <c r="H34" s="33">
        <v>2.21</v>
      </c>
      <c r="I34" s="33">
        <v>1.97</v>
      </c>
      <c r="J34" s="34">
        <v>2.67</v>
      </c>
      <c r="K34" s="22"/>
      <c r="L34" s="22"/>
      <c r="M34" s="22"/>
      <c r="N34" s="22"/>
      <c r="O34" s="22"/>
      <c r="P34" s="22"/>
    </row>
    <row r="35" spans="1:16" ht="39" customHeight="1" x14ac:dyDescent="0.15">
      <c r="A35" s="22"/>
      <c r="B35" s="35"/>
      <c r="C35" s="1238" t="s">
        <v>551</v>
      </c>
      <c r="D35" s="1239"/>
      <c r="E35" s="1240"/>
      <c r="F35" s="36">
        <v>0.02</v>
      </c>
      <c r="G35" s="37">
        <v>0.27</v>
      </c>
      <c r="H35" s="37">
        <v>0.19</v>
      </c>
      <c r="I35" s="37">
        <v>0.02</v>
      </c>
      <c r="J35" s="38">
        <v>0.06</v>
      </c>
      <c r="K35" s="22"/>
      <c r="L35" s="22"/>
      <c r="M35" s="22"/>
      <c r="N35" s="22"/>
      <c r="O35" s="22"/>
      <c r="P35" s="22"/>
    </row>
    <row r="36" spans="1:16" ht="39" customHeight="1" x14ac:dyDescent="0.15">
      <c r="A36" s="22"/>
      <c r="B36" s="35"/>
      <c r="C36" s="1238" t="s">
        <v>552</v>
      </c>
      <c r="D36" s="1239"/>
      <c r="E36" s="1240"/>
      <c r="F36" s="36">
        <v>0.08</v>
      </c>
      <c r="G36" s="37">
        <v>0.1</v>
      </c>
      <c r="H36" s="37">
        <v>0.1</v>
      </c>
      <c r="I36" s="37">
        <v>7.0000000000000007E-2</v>
      </c>
      <c r="J36" s="38">
        <v>0.03</v>
      </c>
      <c r="K36" s="22"/>
      <c r="L36" s="22"/>
      <c r="M36" s="22"/>
      <c r="N36" s="22"/>
      <c r="O36" s="22"/>
      <c r="P36" s="22"/>
    </row>
    <row r="37" spans="1:16" ht="39" customHeight="1" x14ac:dyDescent="0.15">
      <c r="A37" s="22"/>
      <c r="B37" s="35"/>
      <c r="C37" s="1238" t="s">
        <v>553</v>
      </c>
      <c r="D37" s="1239"/>
      <c r="E37" s="1240"/>
      <c r="F37" s="36">
        <v>0</v>
      </c>
      <c r="G37" s="37">
        <v>0</v>
      </c>
      <c r="H37" s="37">
        <v>0</v>
      </c>
      <c r="I37" s="37">
        <v>0</v>
      </c>
      <c r="J37" s="38">
        <v>0</v>
      </c>
      <c r="K37" s="22"/>
      <c r="L37" s="22"/>
      <c r="M37" s="22"/>
      <c r="N37" s="22"/>
      <c r="O37" s="22"/>
      <c r="P37" s="22"/>
    </row>
    <row r="38" spans="1:16" ht="39" customHeight="1" x14ac:dyDescent="0.15">
      <c r="A38" s="22"/>
      <c r="B38" s="35"/>
      <c r="C38" s="1238" t="s">
        <v>554</v>
      </c>
      <c r="D38" s="1239"/>
      <c r="E38" s="1240"/>
      <c r="F38" s="36">
        <v>0</v>
      </c>
      <c r="G38" s="37">
        <v>0</v>
      </c>
      <c r="H38" s="37">
        <v>0</v>
      </c>
      <c r="I38" s="37">
        <v>0</v>
      </c>
      <c r="J38" s="38">
        <v>0</v>
      </c>
      <c r="K38" s="22"/>
      <c r="L38" s="22"/>
      <c r="M38" s="22"/>
      <c r="N38" s="22"/>
      <c r="O38" s="22"/>
      <c r="P38" s="22"/>
    </row>
    <row r="39" spans="1:16" ht="39" customHeight="1" x14ac:dyDescent="0.15">
      <c r="A39" s="22"/>
      <c r="B39" s="35"/>
      <c r="C39" s="1238" t="s">
        <v>555</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556</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557</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Tk/8GBkp5FgCtqvnloo0y7wcViqfAslawXBoOVMTO5kE13efX2J51N+8NcEW/CBVMvw8XXvKJOsSO4suov/8g==" saltValue="VPitXXP7YCL3xfvaxc+v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498</v>
      </c>
      <c r="L45" s="60">
        <v>444</v>
      </c>
      <c r="M45" s="60">
        <v>419</v>
      </c>
      <c r="N45" s="60">
        <v>406</v>
      </c>
      <c r="O45" s="61">
        <v>424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15">
      <c r="A48" s="48"/>
      <c r="B48" s="1248"/>
      <c r="C48" s="1249"/>
      <c r="D48" s="62"/>
      <c r="E48" s="1254" t="s">
        <v>14</v>
      </c>
      <c r="F48" s="1254"/>
      <c r="G48" s="1254"/>
      <c r="H48" s="1254"/>
      <c r="I48" s="1254"/>
      <c r="J48" s="1255"/>
      <c r="K48" s="63">
        <v>90</v>
      </c>
      <c r="L48" s="64">
        <v>83</v>
      </c>
      <c r="M48" s="64">
        <v>81</v>
      </c>
      <c r="N48" s="64">
        <v>77</v>
      </c>
      <c r="O48" s="65">
        <v>78</v>
      </c>
      <c r="P48" s="48"/>
      <c r="Q48" s="48"/>
      <c r="R48" s="48"/>
      <c r="S48" s="48"/>
      <c r="T48" s="48"/>
      <c r="U48" s="48"/>
    </row>
    <row r="49" spans="1:21" ht="30.75" customHeight="1" x14ac:dyDescent="0.15">
      <c r="A49" s="48"/>
      <c r="B49" s="1248"/>
      <c r="C49" s="1249"/>
      <c r="D49" s="62"/>
      <c r="E49" s="1254" t="s">
        <v>15</v>
      </c>
      <c r="F49" s="1254"/>
      <c r="G49" s="1254"/>
      <c r="H49" s="1254"/>
      <c r="I49" s="1254"/>
      <c r="J49" s="1255"/>
      <c r="K49" s="63">
        <v>11</v>
      </c>
      <c r="L49" s="64">
        <v>15</v>
      </c>
      <c r="M49" s="64">
        <v>18</v>
      </c>
      <c r="N49" s="64">
        <v>19</v>
      </c>
      <c r="O49" s="65">
        <v>22</v>
      </c>
      <c r="P49" s="48"/>
      <c r="Q49" s="48"/>
      <c r="R49" s="48"/>
      <c r="S49" s="48"/>
      <c r="T49" s="48"/>
      <c r="U49" s="48"/>
    </row>
    <row r="50" spans="1:21" ht="30.75" customHeight="1" x14ac:dyDescent="0.15">
      <c r="A50" s="48"/>
      <c r="B50" s="1248"/>
      <c r="C50" s="1249"/>
      <c r="D50" s="62"/>
      <c r="E50" s="1254" t="s">
        <v>16</v>
      </c>
      <c r="F50" s="1254"/>
      <c r="G50" s="1254"/>
      <c r="H50" s="1254"/>
      <c r="I50" s="1254"/>
      <c r="J50" s="1255"/>
      <c r="K50" s="63">
        <v>6</v>
      </c>
      <c r="L50" s="64">
        <v>6</v>
      </c>
      <c r="M50" s="64">
        <v>6</v>
      </c>
      <c r="N50" s="64">
        <v>5</v>
      </c>
      <c r="O50" s="65">
        <v>5</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t="s">
        <v>503</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438</v>
      </c>
      <c r="L52" s="64">
        <v>413</v>
      </c>
      <c r="M52" s="64">
        <v>398</v>
      </c>
      <c r="N52" s="64">
        <v>392</v>
      </c>
      <c r="O52" s="65">
        <v>379</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167</v>
      </c>
      <c r="L53" s="69">
        <v>135</v>
      </c>
      <c r="M53" s="69">
        <v>126</v>
      </c>
      <c r="N53" s="69">
        <v>115</v>
      </c>
      <c r="O53" s="70">
        <v>150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576</v>
      </c>
      <c r="L57" s="83" t="s">
        <v>576</v>
      </c>
      <c r="M57" s="83" t="s">
        <v>576</v>
      </c>
      <c r="N57" s="83" t="s">
        <v>576</v>
      </c>
      <c r="O57" s="84" t="s">
        <v>576</v>
      </c>
    </row>
    <row r="58" spans="1:21" ht="31.5" customHeight="1" thickBot="1" x14ac:dyDescent="0.2">
      <c r="B58" s="1264"/>
      <c r="C58" s="1265"/>
      <c r="D58" s="1269" t="s">
        <v>26</v>
      </c>
      <c r="E58" s="1270"/>
      <c r="F58" s="1270"/>
      <c r="G58" s="1270"/>
      <c r="H58" s="1270"/>
      <c r="I58" s="1270"/>
      <c r="J58" s="1271"/>
      <c r="K58" s="85" t="s">
        <v>576</v>
      </c>
      <c r="L58" s="86" t="s">
        <v>576</v>
      </c>
      <c r="M58" s="86" t="s">
        <v>576</v>
      </c>
      <c r="N58" s="86" t="s">
        <v>576</v>
      </c>
      <c r="O58" s="87" t="s">
        <v>576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T5RVglBUbRDVQbsRVQJyjEHn0CL4ZHPTWzocIG5cfQNwOMY5K9JiFvQRqslZbzk2twAMmDe1K8z7Lkl4jKuA==" saltValue="YCDif2yjf7mX+uObaWNv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544</v>
      </c>
      <c r="J40" s="99" t="s">
        <v>545</v>
      </c>
      <c r="K40" s="99" t="s">
        <v>546</v>
      </c>
      <c r="L40" s="99" t="s">
        <v>547</v>
      </c>
      <c r="M40" s="100" t="s">
        <v>548</v>
      </c>
    </row>
    <row r="41" spans="2:13" ht="27.75" customHeight="1" x14ac:dyDescent="0.15">
      <c r="B41" s="1272" t="s">
        <v>29</v>
      </c>
      <c r="C41" s="1273"/>
      <c r="D41" s="101"/>
      <c r="E41" s="1278" t="s">
        <v>30</v>
      </c>
      <c r="F41" s="1278"/>
      <c r="G41" s="1278"/>
      <c r="H41" s="1279"/>
      <c r="I41" s="102">
        <v>3263</v>
      </c>
      <c r="J41" s="103">
        <v>4296</v>
      </c>
      <c r="K41" s="103">
        <v>4293</v>
      </c>
      <c r="L41" s="103">
        <v>4415</v>
      </c>
      <c r="M41" s="104">
        <v>4488</v>
      </c>
    </row>
    <row r="42" spans="2:13" ht="27.75" customHeight="1" x14ac:dyDescent="0.15">
      <c r="B42" s="1274"/>
      <c r="C42" s="1275"/>
      <c r="D42" s="105"/>
      <c r="E42" s="1280" t="s">
        <v>31</v>
      </c>
      <c r="F42" s="1280"/>
      <c r="G42" s="1280"/>
      <c r="H42" s="1281"/>
      <c r="I42" s="106">
        <v>93</v>
      </c>
      <c r="J42" s="107">
        <v>79</v>
      </c>
      <c r="K42" s="107">
        <v>66</v>
      </c>
      <c r="L42" s="107">
        <v>53</v>
      </c>
      <c r="M42" s="108">
        <v>43</v>
      </c>
    </row>
    <row r="43" spans="2:13" ht="27.75" customHeight="1" x14ac:dyDescent="0.15">
      <c r="B43" s="1274"/>
      <c r="C43" s="1275"/>
      <c r="D43" s="105"/>
      <c r="E43" s="1280" t="s">
        <v>32</v>
      </c>
      <c r="F43" s="1280"/>
      <c r="G43" s="1280"/>
      <c r="H43" s="1281"/>
      <c r="I43" s="106">
        <v>933</v>
      </c>
      <c r="J43" s="107">
        <v>915</v>
      </c>
      <c r="K43" s="107">
        <v>888</v>
      </c>
      <c r="L43" s="107">
        <v>987</v>
      </c>
      <c r="M43" s="108">
        <v>971</v>
      </c>
    </row>
    <row r="44" spans="2:13" ht="27.75" customHeight="1" x14ac:dyDescent="0.15">
      <c r="B44" s="1274"/>
      <c r="C44" s="1275"/>
      <c r="D44" s="105"/>
      <c r="E44" s="1280" t="s">
        <v>33</v>
      </c>
      <c r="F44" s="1280"/>
      <c r="G44" s="1280"/>
      <c r="H44" s="1281"/>
      <c r="I44" s="106">
        <v>173</v>
      </c>
      <c r="J44" s="107">
        <v>161</v>
      </c>
      <c r="K44" s="107">
        <v>149</v>
      </c>
      <c r="L44" s="107">
        <v>137</v>
      </c>
      <c r="M44" s="108">
        <v>104</v>
      </c>
    </row>
    <row r="45" spans="2:13" ht="27.75" customHeight="1" x14ac:dyDescent="0.15">
      <c r="B45" s="1274"/>
      <c r="C45" s="1275"/>
      <c r="D45" s="105"/>
      <c r="E45" s="1280" t="s">
        <v>34</v>
      </c>
      <c r="F45" s="1280"/>
      <c r="G45" s="1280"/>
      <c r="H45" s="1281"/>
      <c r="I45" s="106">
        <v>784</v>
      </c>
      <c r="J45" s="107">
        <v>735</v>
      </c>
      <c r="K45" s="107">
        <v>699</v>
      </c>
      <c r="L45" s="107">
        <v>695</v>
      </c>
      <c r="M45" s="108">
        <v>738</v>
      </c>
    </row>
    <row r="46" spans="2:13" ht="27.75" customHeight="1" x14ac:dyDescent="0.15">
      <c r="B46" s="1274"/>
      <c r="C46" s="1275"/>
      <c r="D46" s="109"/>
      <c r="E46" s="1280" t="s">
        <v>35</v>
      </c>
      <c r="F46" s="1280"/>
      <c r="G46" s="1280"/>
      <c r="H46" s="1281"/>
      <c r="I46" s="106" t="s">
        <v>503</v>
      </c>
      <c r="J46" s="107" t="s">
        <v>503</v>
      </c>
      <c r="K46" s="107" t="s">
        <v>503</v>
      </c>
      <c r="L46" s="107" t="s">
        <v>503</v>
      </c>
      <c r="M46" s="108" t="s">
        <v>503</v>
      </c>
    </row>
    <row r="47" spans="2:13" ht="27.75" customHeight="1" x14ac:dyDescent="0.15">
      <c r="B47" s="1274"/>
      <c r="C47" s="1275"/>
      <c r="D47" s="110"/>
      <c r="E47" s="1282" t="s">
        <v>36</v>
      </c>
      <c r="F47" s="1283"/>
      <c r="G47" s="1283"/>
      <c r="H47" s="1284"/>
      <c r="I47" s="106" t="s">
        <v>503</v>
      </c>
      <c r="J47" s="107" t="s">
        <v>503</v>
      </c>
      <c r="K47" s="107" t="s">
        <v>503</v>
      </c>
      <c r="L47" s="107" t="s">
        <v>503</v>
      </c>
      <c r="M47" s="108" t="s">
        <v>503</v>
      </c>
    </row>
    <row r="48" spans="2:13" ht="27.75" customHeight="1" x14ac:dyDescent="0.15">
      <c r="B48" s="1274"/>
      <c r="C48" s="1275"/>
      <c r="D48" s="105"/>
      <c r="E48" s="1280" t="s">
        <v>37</v>
      </c>
      <c r="F48" s="1280"/>
      <c r="G48" s="1280"/>
      <c r="H48" s="1281"/>
      <c r="I48" s="106" t="s">
        <v>503</v>
      </c>
      <c r="J48" s="107" t="s">
        <v>503</v>
      </c>
      <c r="K48" s="107" t="s">
        <v>503</v>
      </c>
      <c r="L48" s="107" t="s">
        <v>503</v>
      </c>
      <c r="M48" s="108" t="s">
        <v>503</v>
      </c>
    </row>
    <row r="49" spans="2:13" ht="27.75" customHeight="1" x14ac:dyDescent="0.15">
      <c r="B49" s="1276"/>
      <c r="C49" s="1277"/>
      <c r="D49" s="105"/>
      <c r="E49" s="1280" t="s">
        <v>38</v>
      </c>
      <c r="F49" s="1280"/>
      <c r="G49" s="1280"/>
      <c r="H49" s="1281"/>
      <c r="I49" s="106" t="s">
        <v>503</v>
      </c>
      <c r="J49" s="107" t="s">
        <v>503</v>
      </c>
      <c r="K49" s="107" t="s">
        <v>503</v>
      </c>
      <c r="L49" s="107" t="s">
        <v>503</v>
      </c>
      <c r="M49" s="108" t="s">
        <v>503</v>
      </c>
    </row>
    <row r="50" spans="2:13" ht="27.75" customHeight="1" x14ac:dyDescent="0.15">
      <c r="B50" s="1285" t="s">
        <v>39</v>
      </c>
      <c r="C50" s="1286"/>
      <c r="D50" s="111"/>
      <c r="E50" s="1280" t="s">
        <v>40</v>
      </c>
      <c r="F50" s="1280"/>
      <c r="G50" s="1280"/>
      <c r="H50" s="1281"/>
      <c r="I50" s="106">
        <v>1723</v>
      </c>
      <c r="J50" s="107">
        <v>1748</v>
      </c>
      <c r="K50" s="107">
        <v>1911</v>
      </c>
      <c r="L50" s="107">
        <v>2069</v>
      </c>
      <c r="M50" s="108">
        <v>2140</v>
      </c>
    </row>
    <row r="51" spans="2:13" ht="27.75" customHeight="1" x14ac:dyDescent="0.15">
      <c r="B51" s="1274"/>
      <c r="C51" s="1275"/>
      <c r="D51" s="105"/>
      <c r="E51" s="1280" t="s">
        <v>41</v>
      </c>
      <c r="F51" s="1280"/>
      <c r="G51" s="1280"/>
      <c r="H51" s="1281"/>
      <c r="I51" s="106" t="s">
        <v>503</v>
      </c>
      <c r="J51" s="107">
        <v>0</v>
      </c>
      <c r="K51" s="107" t="s">
        <v>503</v>
      </c>
      <c r="L51" s="107" t="s">
        <v>503</v>
      </c>
      <c r="M51" s="108" t="s">
        <v>503</v>
      </c>
    </row>
    <row r="52" spans="2:13" ht="27.75" customHeight="1" x14ac:dyDescent="0.15">
      <c r="B52" s="1276"/>
      <c r="C52" s="1277"/>
      <c r="D52" s="105"/>
      <c r="E52" s="1280" t="s">
        <v>42</v>
      </c>
      <c r="F52" s="1280"/>
      <c r="G52" s="1280"/>
      <c r="H52" s="1281"/>
      <c r="I52" s="106">
        <v>3621</v>
      </c>
      <c r="J52" s="107">
        <v>4097</v>
      </c>
      <c r="K52" s="107">
        <v>4019</v>
      </c>
      <c r="L52" s="107">
        <v>3933</v>
      </c>
      <c r="M52" s="108">
        <v>3961</v>
      </c>
    </row>
    <row r="53" spans="2:13" ht="27.75" customHeight="1" thickBot="1" x14ac:dyDescent="0.2">
      <c r="B53" s="1287" t="s">
        <v>43</v>
      </c>
      <c r="C53" s="1288"/>
      <c r="D53" s="112"/>
      <c r="E53" s="1289" t="s">
        <v>44</v>
      </c>
      <c r="F53" s="1289"/>
      <c r="G53" s="1289"/>
      <c r="H53" s="1290"/>
      <c r="I53" s="113">
        <v>-99</v>
      </c>
      <c r="J53" s="114">
        <v>340</v>
      </c>
      <c r="K53" s="114">
        <v>164</v>
      </c>
      <c r="L53" s="114">
        <v>286</v>
      </c>
      <c r="M53" s="115">
        <v>242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y2Lk1sZbm8aR3cDDQ00yzUp09aDJFhjWv7lVGd5U+6pf694cNvE4chFVh4ZPbK3zhXqXws73Rl3ZfZWzlNGsw==" saltValue="pwtIyUrudq71D36AobKo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47</v>
      </c>
      <c r="D55" s="1299"/>
      <c r="E55" s="1300"/>
      <c r="F55" s="127">
        <v>606</v>
      </c>
      <c r="G55" s="127">
        <v>608</v>
      </c>
      <c r="H55" s="128">
        <v>610</v>
      </c>
    </row>
    <row r="56" spans="2:8" ht="52.5" customHeight="1" x14ac:dyDescent="0.15">
      <c r="B56" s="129"/>
      <c r="C56" s="1301" t="s">
        <v>48</v>
      </c>
      <c r="D56" s="1301"/>
      <c r="E56" s="1302"/>
      <c r="F56" s="130">
        <v>833</v>
      </c>
      <c r="G56" s="130">
        <v>863</v>
      </c>
      <c r="H56" s="131">
        <v>889</v>
      </c>
    </row>
    <row r="57" spans="2:8" ht="53.25" customHeight="1" x14ac:dyDescent="0.15">
      <c r="B57" s="129"/>
      <c r="C57" s="1303" t="s">
        <v>49</v>
      </c>
      <c r="D57" s="1303"/>
      <c r="E57" s="1304"/>
      <c r="F57" s="132">
        <v>449</v>
      </c>
      <c r="G57" s="132">
        <v>614</v>
      </c>
      <c r="H57" s="133">
        <v>672</v>
      </c>
    </row>
    <row r="58" spans="2:8" ht="45.75" customHeight="1" x14ac:dyDescent="0.15">
      <c r="B58" s="134"/>
      <c r="C58" s="1291" t="s">
        <v>577</v>
      </c>
      <c r="D58" s="1292"/>
      <c r="E58" s="1293"/>
      <c r="F58" s="135">
        <v>254</v>
      </c>
      <c r="G58" s="135">
        <v>387</v>
      </c>
      <c r="H58" s="136">
        <v>441</v>
      </c>
    </row>
    <row r="59" spans="2:8" ht="45.75" customHeight="1" x14ac:dyDescent="0.15">
      <c r="B59" s="134"/>
      <c r="C59" s="1291" t="s">
        <v>578</v>
      </c>
      <c r="D59" s="1292"/>
      <c r="E59" s="1293"/>
      <c r="F59" s="135">
        <v>110</v>
      </c>
      <c r="G59" s="135">
        <v>107</v>
      </c>
      <c r="H59" s="136">
        <v>102</v>
      </c>
    </row>
    <row r="60" spans="2:8" ht="45.75" customHeight="1" x14ac:dyDescent="0.15">
      <c r="B60" s="134"/>
      <c r="C60" s="1291" t="s">
        <v>579</v>
      </c>
      <c r="D60" s="1292"/>
      <c r="E60" s="1293"/>
      <c r="F60" s="135">
        <v>47</v>
      </c>
      <c r="G60" s="135">
        <v>47</v>
      </c>
      <c r="H60" s="136">
        <v>39</v>
      </c>
    </row>
    <row r="61" spans="2:8" ht="45.75" customHeight="1" x14ac:dyDescent="0.15">
      <c r="B61" s="134"/>
      <c r="C61" s="1291" t="s">
        <v>580</v>
      </c>
      <c r="D61" s="1292"/>
      <c r="E61" s="1293"/>
      <c r="F61" s="135">
        <v>6</v>
      </c>
      <c r="G61" s="135">
        <v>36</v>
      </c>
      <c r="H61" s="136">
        <v>36</v>
      </c>
    </row>
    <row r="62" spans="2:8" ht="45.75" customHeight="1" thickBot="1" x14ac:dyDescent="0.2">
      <c r="B62" s="137"/>
      <c r="C62" s="1294" t="s">
        <v>581</v>
      </c>
      <c r="D62" s="1295"/>
      <c r="E62" s="1296"/>
      <c r="F62" s="138">
        <v>13</v>
      </c>
      <c r="G62" s="138">
        <v>15</v>
      </c>
      <c r="H62" s="139">
        <v>26</v>
      </c>
    </row>
    <row r="63" spans="2:8" ht="52.5" customHeight="1" thickBot="1" x14ac:dyDescent="0.2">
      <c r="B63" s="140"/>
      <c r="C63" s="1297" t="s">
        <v>50</v>
      </c>
      <c r="D63" s="1297"/>
      <c r="E63" s="1298"/>
      <c r="F63" s="141">
        <v>1887</v>
      </c>
      <c r="G63" s="141">
        <v>2084</v>
      </c>
      <c r="H63" s="142">
        <v>2171</v>
      </c>
    </row>
    <row r="64" spans="2:8" ht="15" customHeight="1" x14ac:dyDescent="0.15"/>
    <row r="65" ht="0" hidden="1" customHeight="1" x14ac:dyDescent="0.15"/>
    <row r="66" ht="0" hidden="1" customHeight="1" x14ac:dyDescent="0.15"/>
  </sheetData>
  <sheetProtection algorithmName="SHA-512" hashValue="rDFcik99T8plYzDIcW+JwtRHJHiiMlWBvqRUZ2PZQTwP5nnh+Cx4n96I+gSbS3DTT8i+DHF8sSJ+zBXmEVeDKg==" saltValue="XLYrvj0CYw6Pg5K0QEpa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X1" zoomScale="85" zoomScaleNormal="85" zoomScaleSheetLayoutView="55" workbookViewId="0">
      <selection activeCell="DD18" sqref="DD18"/>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585</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544</v>
      </c>
      <c r="BQ50" s="1311"/>
      <c r="BR50" s="1311"/>
      <c r="BS50" s="1311"/>
      <c r="BT50" s="1311"/>
      <c r="BU50" s="1311"/>
      <c r="BV50" s="1311"/>
      <c r="BW50" s="1311"/>
      <c r="BX50" s="1311" t="s">
        <v>545</v>
      </c>
      <c r="BY50" s="1311"/>
      <c r="BZ50" s="1311"/>
      <c r="CA50" s="1311"/>
      <c r="CB50" s="1311"/>
      <c r="CC50" s="1311"/>
      <c r="CD50" s="1311"/>
      <c r="CE50" s="1311"/>
      <c r="CF50" s="1311" t="s">
        <v>546</v>
      </c>
      <c r="CG50" s="1311"/>
      <c r="CH50" s="1311"/>
      <c r="CI50" s="1311"/>
      <c r="CJ50" s="1311"/>
      <c r="CK50" s="1311"/>
      <c r="CL50" s="1311"/>
      <c r="CM50" s="1311"/>
      <c r="CN50" s="1311" t="s">
        <v>547</v>
      </c>
      <c r="CO50" s="1311"/>
      <c r="CP50" s="1311"/>
      <c r="CQ50" s="1311"/>
      <c r="CR50" s="1311"/>
      <c r="CS50" s="1311"/>
      <c r="CT50" s="1311"/>
      <c r="CU50" s="1311"/>
      <c r="CV50" s="1311" t="s">
        <v>548</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586</v>
      </c>
      <c r="AO51" s="1310"/>
      <c r="AP51" s="1310"/>
      <c r="AQ51" s="1310"/>
      <c r="AR51" s="1310"/>
      <c r="AS51" s="1310"/>
      <c r="AT51" s="1310"/>
      <c r="AU51" s="1310"/>
      <c r="AV51" s="1310"/>
      <c r="AW51" s="1310"/>
      <c r="AX51" s="1310"/>
      <c r="AY51" s="1310"/>
      <c r="AZ51" s="1310"/>
      <c r="BA51" s="1310"/>
      <c r="BB51" s="1310" t="s">
        <v>587</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18.399999999999999</v>
      </c>
      <c r="BY51" s="1307"/>
      <c r="BZ51" s="1307"/>
      <c r="CA51" s="1307"/>
      <c r="CB51" s="1307"/>
      <c r="CC51" s="1307"/>
      <c r="CD51" s="1307"/>
      <c r="CE51" s="1307"/>
      <c r="CF51" s="1307">
        <v>9</v>
      </c>
      <c r="CG51" s="1307"/>
      <c r="CH51" s="1307"/>
      <c r="CI51" s="1307"/>
      <c r="CJ51" s="1307"/>
      <c r="CK51" s="1307"/>
      <c r="CL51" s="1307"/>
      <c r="CM51" s="1307"/>
      <c r="CN51" s="1307">
        <v>15.9</v>
      </c>
      <c r="CO51" s="1307"/>
      <c r="CP51" s="1307"/>
      <c r="CQ51" s="1307"/>
      <c r="CR51" s="1307"/>
      <c r="CS51" s="1307"/>
      <c r="CT51" s="1307"/>
      <c r="CU51" s="1307"/>
      <c r="CV51" s="1307">
        <v>13.6</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588</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52.7</v>
      </c>
      <c r="BY53" s="1307"/>
      <c r="BZ53" s="1307"/>
      <c r="CA53" s="1307"/>
      <c r="CB53" s="1307"/>
      <c r="CC53" s="1307"/>
      <c r="CD53" s="1307"/>
      <c r="CE53" s="1307"/>
      <c r="CF53" s="1307">
        <v>56.2</v>
      </c>
      <c r="CG53" s="1307"/>
      <c r="CH53" s="1307"/>
      <c r="CI53" s="1307"/>
      <c r="CJ53" s="1307"/>
      <c r="CK53" s="1307"/>
      <c r="CL53" s="1307"/>
      <c r="CM53" s="1307"/>
      <c r="CN53" s="1307">
        <v>57.9</v>
      </c>
      <c r="CO53" s="1307"/>
      <c r="CP53" s="1307"/>
      <c r="CQ53" s="1307"/>
      <c r="CR53" s="1307"/>
      <c r="CS53" s="1307"/>
      <c r="CT53" s="1307"/>
      <c r="CU53" s="1307"/>
      <c r="CV53" s="1307">
        <v>61.4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589</v>
      </c>
      <c r="AO55" s="1311"/>
      <c r="AP55" s="1311"/>
      <c r="AQ55" s="1311"/>
      <c r="AR55" s="1311"/>
      <c r="AS55" s="1311"/>
      <c r="AT55" s="1311"/>
      <c r="AU55" s="1311"/>
      <c r="AV55" s="1311"/>
      <c r="AW55" s="1311"/>
      <c r="AX55" s="1311"/>
      <c r="AY55" s="1311"/>
      <c r="AZ55" s="1311"/>
      <c r="BA55" s="1311"/>
      <c r="BB55" s="1310" t="s">
        <v>587</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588</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57.1</v>
      </c>
      <c r="BY57" s="1307"/>
      <c r="BZ57" s="1307"/>
      <c r="CA57" s="1307"/>
      <c r="CB57" s="1307"/>
      <c r="CC57" s="1307"/>
      <c r="CD57" s="1307"/>
      <c r="CE57" s="1307"/>
      <c r="CF57" s="1307">
        <v>57.9</v>
      </c>
      <c r="CG57" s="1307"/>
      <c r="CH57" s="1307"/>
      <c r="CI57" s="1307"/>
      <c r="CJ57" s="1307"/>
      <c r="CK57" s="1307"/>
      <c r="CL57" s="1307"/>
      <c r="CM57" s="1307"/>
      <c r="CN57" s="1307">
        <v>58.2</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590</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585</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544</v>
      </c>
      <c r="BQ72" s="1311"/>
      <c r="BR72" s="1311"/>
      <c r="BS72" s="1311"/>
      <c r="BT72" s="1311"/>
      <c r="BU72" s="1311"/>
      <c r="BV72" s="1311"/>
      <c r="BW72" s="1311"/>
      <c r="BX72" s="1311" t="s">
        <v>545</v>
      </c>
      <c r="BY72" s="1311"/>
      <c r="BZ72" s="1311"/>
      <c r="CA72" s="1311"/>
      <c r="CB72" s="1311"/>
      <c r="CC72" s="1311"/>
      <c r="CD72" s="1311"/>
      <c r="CE72" s="1311"/>
      <c r="CF72" s="1311" t="s">
        <v>546</v>
      </c>
      <c r="CG72" s="1311"/>
      <c r="CH72" s="1311"/>
      <c r="CI72" s="1311"/>
      <c r="CJ72" s="1311"/>
      <c r="CK72" s="1311"/>
      <c r="CL72" s="1311"/>
      <c r="CM72" s="1311"/>
      <c r="CN72" s="1311" t="s">
        <v>547</v>
      </c>
      <c r="CO72" s="1311"/>
      <c r="CP72" s="1311"/>
      <c r="CQ72" s="1311"/>
      <c r="CR72" s="1311"/>
      <c r="CS72" s="1311"/>
      <c r="CT72" s="1311"/>
      <c r="CU72" s="1311"/>
      <c r="CV72" s="1311" t="s">
        <v>548</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586</v>
      </c>
      <c r="AO73" s="1310"/>
      <c r="AP73" s="1310"/>
      <c r="AQ73" s="1310"/>
      <c r="AR73" s="1310"/>
      <c r="AS73" s="1310"/>
      <c r="AT73" s="1310"/>
      <c r="AU73" s="1310"/>
      <c r="AV73" s="1310"/>
      <c r="AW73" s="1310"/>
      <c r="AX73" s="1310"/>
      <c r="AY73" s="1310"/>
      <c r="AZ73" s="1310"/>
      <c r="BA73" s="1310"/>
      <c r="BB73" s="1310" t="s">
        <v>587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v>18.399999999999999</v>
      </c>
      <c r="BY73" s="1307"/>
      <c r="BZ73" s="1307"/>
      <c r="CA73" s="1307"/>
      <c r="CB73" s="1307"/>
      <c r="CC73" s="1307"/>
      <c r="CD73" s="1307"/>
      <c r="CE73" s="1307"/>
      <c r="CF73" s="1307">
        <v>9</v>
      </c>
      <c r="CG73" s="1307"/>
      <c r="CH73" s="1307"/>
      <c r="CI73" s="1307"/>
      <c r="CJ73" s="1307"/>
      <c r="CK73" s="1307"/>
      <c r="CL73" s="1307"/>
      <c r="CM73" s="1307"/>
      <c r="CN73" s="1307">
        <v>15.9</v>
      </c>
      <c r="CO73" s="1307"/>
      <c r="CP73" s="1307"/>
      <c r="CQ73" s="1307"/>
      <c r="CR73" s="1307"/>
      <c r="CS73" s="1307"/>
      <c r="CT73" s="1307"/>
      <c r="CU73" s="1307"/>
      <c r="CV73" s="1307">
        <v>13.6</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591</v>
      </c>
      <c r="BC75" s="1310"/>
      <c r="BD75" s="1310"/>
      <c r="BE75" s="1310"/>
      <c r="BF75" s="1310"/>
      <c r="BG75" s="1310"/>
      <c r="BH75" s="1310"/>
      <c r="BI75" s="1310"/>
      <c r="BJ75" s="1310"/>
      <c r="BK75" s="1310"/>
      <c r="BL75" s="1310"/>
      <c r="BM75" s="1310"/>
      <c r="BN75" s="1310"/>
      <c r="BO75" s="1310"/>
      <c r="BP75" s="1307">
        <v>12.2</v>
      </c>
      <c r="BQ75" s="1307"/>
      <c r="BR75" s="1307"/>
      <c r="BS75" s="1307"/>
      <c r="BT75" s="1307"/>
      <c r="BU75" s="1307"/>
      <c r="BV75" s="1307"/>
      <c r="BW75" s="1307"/>
      <c r="BX75" s="1307">
        <v>9.4</v>
      </c>
      <c r="BY75" s="1307"/>
      <c r="BZ75" s="1307"/>
      <c r="CA75" s="1307"/>
      <c r="CB75" s="1307"/>
      <c r="CC75" s="1307"/>
      <c r="CD75" s="1307"/>
      <c r="CE75" s="1307"/>
      <c r="CF75" s="1307">
        <v>7.9</v>
      </c>
      <c r="CG75" s="1307"/>
      <c r="CH75" s="1307"/>
      <c r="CI75" s="1307"/>
      <c r="CJ75" s="1307"/>
      <c r="CK75" s="1307"/>
      <c r="CL75" s="1307"/>
      <c r="CM75" s="1307"/>
      <c r="CN75" s="1307">
        <v>6.9</v>
      </c>
      <c r="CO75" s="1307"/>
      <c r="CP75" s="1307"/>
      <c r="CQ75" s="1307"/>
      <c r="CR75" s="1307"/>
      <c r="CS75" s="1307"/>
      <c r="CT75" s="1307"/>
      <c r="CU75" s="1307"/>
      <c r="CV75" s="1307">
        <v>7.2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589</v>
      </c>
      <c r="AO77" s="1311"/>
      <c r="AP77" s="1311"/>
      <c r="AQ77" s="1311"/>
      <c r="AR77" s="1311"/>
      <c r="AS77" s="1311"/>
      <c r="AT77" s="1311"/>
      <c r="AU77" s="1311"/>
      <c r="AV77" s="1311"/>
      <c r="AW77" s="1311"/>
      <c r="AX77" s="1311"/>
      <c r="AY77" s="1311"/>
      <c r="AZ77" s="1311"/>
      <c r="BA77" s="1311"/>
      <c r="BB77" s="1310" t="s">
        <v>587</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591</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6.4</v>
      </c>
      <c r="BY79" s="1307"/>
      <c r="BZ79" s="1307"/>
      <c r="CA79" s="1307"/>
      <c r="CB79" s="1307"/>
      <c r="CC79" s="1307"/>
      <c r="CD79" s="1307"/>
      <c r="CE79" s="1307"/>
      <c r="CF79" s="1307">
        <v>6.9</v>
      </c>
      <c r="CG79" s="1307"/>
      <c r="CH79" s="1307"/>
      <c r="CI79" s="1307"/>
      <c r="CJ79" s="1307"/>
      <c r="CK79" s="1307"/>
      <c r="CL79" s="1307"/>
      <c r="CM79" s="1307"/>
      <c r="CN79" s="1307">
        <v>7.1</v>
      </c>
      <c r="CO79" s="1307"/>
      <c r="CP79" s="1307"/>
      <c r="CQ79" s="1307"/>
      <c r="CR79" s="1307"/>
      <c r="CS79" s="1307"/>
      <c r="CT79" s="1307"/>
      <c r="CU79" s="1307"/>
      <c r="CV79" s="1307">
        <v>7.4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yNudAgPT852hDF+J8ODud58sHvCugZmqERcA6GA96DhFy+83qAqrONL1em5ohH/DyFCGSmxlAuzTeYnNWaDcw==" saltValue="yp9DQFyGGX7hXLM/p68oF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3"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ZScU8titzZ2Yg4iaJsnL+PJgKxMn+UxmYl/K8RNBmdzzaNsq0ciB3hgqrpOCGsZrVkkKmmL/Nyc3W9CIioftg==" saltValue="h3HR5s9xlqNnOXiceWHF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C88" zoomScale="55" zoomScaleNormal="55" zoomScaleSheetLayoutView="55" workbookViewId="0">
      <selection activeCell="CN113" sqref="CN11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WSjEEyMB+1fvPWXzzHp5g2+gXunhaAS3D6YNq4d+1WJPsj59tWOWSdhehT+jPy/kAhdKQF63bM04ZfmCWyg==" saltValue="GSPkw92/ZwPB9FV3ZXmz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541</v>
      </c>
      <c r="G2" s="156"/>
      <c r="H2" s="157"/>
    </row>
    <row r="3" spans="1:8" x14ac:dyDescent="0.15">
      <c r="A3" s="153" t="s">
        <v>534</v>
      </c>
      <c r="B3" s="158"/>
      <c r="C3" s="159"/>
      <c r="D3" s="160">
        <v>170843</v>
      </c>
      <c r="E3" s="161"/>
      <c r="F3" s="162">
        <v>288550</v>
      </c>
      <c r="G3" s="163"/>
      <c r="H3" s="164"/>
    </row>
    <row r="4" spans="1:8" x14ac:dyDescent="0.15">
      <c r="A4" s="165"/>
      <c r="B4" s="166"/>
      <c r="C4" s="167"/>
      <c r="D4" s="168">
        <v>57238</v>
      </c>
      <c r="E4" s="169"/>
      <c r="F4" s="170">
        <v>141525</v>
      </c>
      <c r="G4" s="171"/>
      <c r="H4" s="172"/>
    </row>
    <row r="5" spans="1:8" x14ac:dyDescent="0.15">
      <c r="A5" s="153" t="s">
        <v>536</v>
      </c>
      <c r="B5" s="158"/>
      <c r="C5" s="159"/>
      <c r="D5" s="160">
        <v>519698</v>
      </c>
      <c r="E5" s="161"/>
      <c r="F5" s="162">
        <v>287914</v>
      </c>
      <c r="G5" s="163"/>
      <c r="H5" s="164"/>
    </row>
    <row r="6" spans="1:8" x14ac:dyDescent="0.15">
      <c r="A6" s="165"/>
      <c r="B6" s="166"/>
      <c r="C6" s="167"/>
      <c r="D6" s="168">
        <v>407306</v>
      </c>
      <c r="E6" s="169"/>
      <c r="F6" s="170">
        <v>146531</v>
      </c>
      <c r="G6" s="171"/>
      <c r="H6" s="172"/>
    </row>
    <row r="7" spans="1:8" x14ac:dyDescent="0.15">
      <c r="A7" s="153" t="s">
        <v>537</v>
      </c>
      <c r="B7" s="158"/>
      <c r="C7" s="159"/>
      <c r="D7" s="160">
        <v>195346</v>
      </c>
      <c r="E7" s="161"/>
      <c r="F7" s="162">
        <v>310300</v>
      </c>
      <c r="G7" s="163"/>
      <c r="H7" s="164"/>
    </row>
    <row r="8" spans="1:8" x14ac:dyDescent="0.15">
      <c r="A8" s="165"/>
      <c r="B8" s="166"/>
      <c r="C8" s="167"/>
      <c r="D8" s="168">
        <v>34107</v>
      </c>
      <c r="E8" s="169"/>
      <c r="F8" s="170">
        <v>157576</v>
      </c>
      <c r="G8" s="171"/>
      <c r="H8" s="172"/>
    </row>
    <row r="9" spans="1:8" x14ac:dyDescent="0.15">
      <c r="A9" s="153" t="s">
        <v>538</v>
      </c>
      <c r="B9" s="158"/>
      <c r="C9" s="159"/>
      <c r="D9" s="160">
        <v>213693</v>
      </c>
      <c r="E9" s="161"/>
      <c r="F9" s="162">
        <v>317319</v>
      </c>
      <c r="G9" s="163"/>
      <c r="H9" s="164"/>
    </row>
    <row r="10" spans="1:8" x14ac:dyDescent="0.15">
      <c r="A10" s="165"/>
      <c r="B10" s="166"/>
      <c r="C10" s="167"/>
      <c r="D10" s="168">
        <v>89491</v>
      </c>
      <c r="E10" s="169"/>
      <c r="F10" s="170">
        <v>164214</v>
      </c>
      <c r="G10" s="171"/>
      <c r="H10" s="172"/>
    </row>
    <row r="11" spans="1:8" x14ac:dyDescent="0.15">
      <c r="A11" s="153" t="s">
        <v>539</v>
      </c>
      <c r="B11" s="158"/>
      <c r="C11" s="159"/>
      <c r="D11" s="160">
        <v>195934</v>
      </c>
      <c r="E11" s="161"/>
      <c r="F11" s="162">
        <v>289738</v>
      </c>
      <c r="G11" s="163"/>
      <c r="H11" s="164"/>
    </row>
    <row r="12" spans="1:8" x14ac:dyDescent="0.15">
      <c r="A12" s="165"/>
      <c r="B12" s="166"/>
      <c r="C12" s="173"/>
      <c r="D12" s="168">
        <v>64781</v>
      </c>
      <c r="E12" s="169"/>
      <c r="F12" s="170">
        <v>156238</v>
      </c>
      <c r="G12" s="171"/>
      <c r="H12" s="172"/>
    </row>
    <row r="13" spans="1:8" x14ac:dyDescent="0.15">
      <c r="A13" s="153"/>
      <c r="B13" s="158"/>
      <c r="C13" s="174"/>
      <c r="D13" s="175">
        <v>259103</v>
      </c>
      <c r="E13" s="176"/>
      <c r="F13" s="177">
        <v>298764</v>
      </c>
      <c r="G13" s="178"/>
      <c r="H13" s="164"/>
    </row>
    <row r="14" spans="1:8" x14ac:dyDescent="0.15">
      <c r="A14" s="165"/>
      <c r="B14" s="166"/>
      <c r="C14" s="167"/>
      <c r="D14" s="168">
        <v>130585</v>
      </c>
      <c r="E14" s="169"/>
      <c r="F14" s="170">
        <v>153217</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3.71</v>
      </c>
      <c r="C19" s="179">
        <f>ROUND(VALUE(SUBSTITUTE(実質収支比率等に係る経年分析!G$48,"▲","-")),2)</f>
        <v>2.11</v>
      </c>
      <c r="D19" s="179">
        <f>ROUND(VALUE(SUBSTITUTE(実質収支比率等に係る経年分析!H$48,"▲","-")),2)</f>
        <v>2.21</v>
      </c>
      <c r="E19" s="179">
        <f>ROUND(VALUE(SUBSTITUTE(実質収支比率等に係る経年分析!I$48,"▲","-")),2)</f>
        <v>1.97</v>
      </c>
      <c r="F19" s="179">
        <f>ROUND(VALUE(SUBSTITUTE(実質収支比率等に係る経年分析!J$48,"▲","-")),2)</f>
        <v>2.67</v>
      </c>
    </row>
    <row r="20" spans="1:11" x14ac:dyDescent="0.15">
      <c r="A20" s="179" t="s">
        <v>54</v>
      </c>
      <c r="B20" s="179">
        <f>ROUND(VALUE(SUBSTITUTE(実質収支比率等に係る経年分析!F$47,"▲","-")),2)</f>
        <v>24.71</v>
      </c>
      <c r="C20" s="179">
        <f>ROUND(VALUE(SUBSTITUTE(実質収支比率等に係る経年分析!G$47,"▲","-")),2)</f>
        <v>25.76</v>
      </c>
      <c r="D20" s="179">
        <f>ROUND(VALUE(SUBSTITUTE(実質収支比率等に係る経年分析!H$47,"▲","-")),2)</f>
        <v>27.47</v>
      </c>
      <c r="E20" s="179">
        <f>ROUND(VALUE(SUBSTITUTE(実質収支比率等に係る経年分析!I$47,"▲","-")),2)</f>
        <v>27.82</v>
      </c>
      <c r="F20" s="179">
        <f>ROUND(VALUE(SUBSTITUTE(実質収支比率等に係る経年分析!J$47,"▲","-")),2)</f>
        <v>28.26</v>
      </c>
    </row>
    <row r="21" spans="1:11" x14ac:dyDescent="0.15">
      <c r="A21" s="179" t="s">
        <v>55</v>
      </c>
      <c r="B21" s="179">
        <f>IF(ISNUMBER(VALUE(SUBSTITUTE(実質収支比率等に係る経年分析!F$49,"▲","-"))),ROUND(VALUE(SUBSTITUTE(実質収支比率等に係る経年分析!F$49,"▲","-")),2),NA())</f>
        <v>12.07</v>
      </c>
      <c r="C21" s="179">
        <f>IF(ISNUMBER(VALUE(SUBSTITUTE(実質収支比率等に係る経年分析!G$49,"▲","-"))),ROUND(VALUE(SUBSTITUTE(実質収支比率等に係る経年分析!G$49,"▲","-")),2),NA())</f>
        <v>0.37</v>
      </c>
      <c r="D21" s="179">
        <f>IF(ISNUMBER(VALUE(SUBSTITUTE(実質収支比率等に係る経年分析!H$49,"▲","-"))),ROUND(VALUE(SUBSTITUTE(実質収支比率等に係る経年分析!H$49,"▲","-")),2),NA())</f>
        <v>1.24</v>
      </c>
      <c r="E21" s="179">
        <f>IF(ISNUMBER(VALUE(SUBSTITUTE(実質収支比率等に係る経年分析!I$49,"▲","-"))),ROUND(VALUE(SUBSTITUTE(実質収支比率等に係る経年分析!I$49,"▲","-")),2),NA())</f>
        <v>-0.17</v>
      </c>
      <c r="F21" s="179">
        <f>IF(ISNUMBER(VALUE(SUBSTITUTE(実質収支比率等に係る経年分析!J$49,"▲","-"))),ROUND(VALUE(SUBSTITUTE(実質収支比率等に係る経年分析!J$49,"▲","-")),2),NA())</f>
        <v>0.78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農業集落排水処理事業特別会計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住宅新築資金等貸付事業特別会計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7.0000000000000007E-2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0.03</v>
      </c>
    </row>
    <row r="35" spans="1:16" x14ac:dyDescent="0.15">
      <c r="A35" s="180" t="str">
        <f>IF(連結実質赤字比率に係る赤字・黒字の構成分析!C$35="",NA(),連結実質赤字比率に係る赤字・黒字の構成分析!C$35)</f>
        <v>簡易水道事業特別会計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2.21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2.67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438</v>
      </c>
      <c r="E42" s="181"/>
      <c r="F42" s="181"/>
      <c r="G42" s="181">
        <f>'実質公債費比率（分子）の構造'!L$52</f>
        <v>413</v>
      </c>
      <c r="H42" s="181"/>
      <c r="I42" s="181"/>
      <c r="J42" s="181">
        <f>'実質公債費比率（分子）の構造'!M$52</f>
        <v>398</v>
      </c>
      <c r="K42" s="181"/>
      <c r="L42" s="181"/>
      <c r="M42" s="181">
        <f>'実質公債費比率（分子）の構造'!N$52</f>
        <v>392</v>
      </c>
      <c r="N42" s="181"/>
      <c r="O42" s="181"/>
      <c r="P42" s="181">
        <f>'実質公債費比率（分子）の構造'!O$52</f>
        <v>379</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f>'実質公債費比率（分子）の構造'!K$50</f>
        <v>6</v>
      </c>
      <c r="C44" s="181"/>
      <c r="D44" s="181"/>
      <c r="E44" s="181">
        <f>'実質公債費比率（分子）の構造'!L$50</f>
        <v>6</v>
      </c>
      <c r="F44" s="181"/>
      <c r="G44" s="181"/>
      <c r="H44" s="181">
        <f>'実質公債費比率（分子）の構造'!M$50</f>
        <v>6</v>
      </c>
      <c r="I44" s="181"/>
      <c r="J44" s="181"/>
      <c r="K44" s="181">
        <f>'実質公債費比率（分子）の構造'!N$50</f>
        <v>5</v>
      </c>
      <c r="L44" s="181"/>
      <c r="M44" s="181"/>
      <c r="N44" s="181">
        <f>'実質公債費比率（分子）の構造'!O$50</f>
        <v>5</v>
      </c>
      <c r="O44" s="181"/>
      <c r="P44" s="181"/>
    </row>
    <row r="45" spans="1:16" x14ac:dyDescent="0.15">
      <c r="A45" s="181" t="s">
        <v>65</v>
      </c>
      <c r="B45" s="181">
        <f>'実質公債費比率（分子）の構造'!K$49</f>
        <v>11</v>
      </c>
      <c r="C45" s="181"/>
      <c r="D45" s="181"/>
      <c r="E45" s="181">
        <f>'実質公債費比率（分子）の構造'!L$49</f>
        <v>15</v>
      </c>
      <c r="F45" s="181"/>
      <c r="G45" s="181"/>
      <c r="H45" s="181">
        <f>'実質公債費比率（分子）の構造'!M$49</f>
        <v>18</v>
      </c>
      <c r="I45" s="181"/>
      <c r="J45" s="181"/>
      <c r="K45" s="181">
        <f>'実質公債費比率（分子）の構造'!N$49</f>
        <v>19</v>
      </c>
      <c r="L45" s="181"/>
      <c r="M45" s="181"/>
      <c r="N45" s="181">
        <f>'実質公債費比率（分子）の構造'!O$49</f>
        <v>22</v>
      </c>
      <c r="O45" s="181"/>
      <c r="P45" s="181"/>
    </row>
    <row r="46" spans="1:16" x14ac:dyDescent="0.15">
      <c r="A46" s="181" t="s">
        <v>66</v>
      </c>
      <c r="B46" s="181">
        <f>'実質公債費比率（分子）の構造'!K$48</f>
        <v>90</v>
      </c>
      <c r="C46" s="181"/>
      <c r="D46" s="181"/>
      <c r="E46" s="181">
        <f>'実質公債費比率（分子）の構造'!L$48</f>
        <v>83</v>
      </c>
      <c r="F46" s="181"/>
      <c r="G46" s="181"/>
      <c r="H46" s="181">
        <f>'実質公債費比率（分子）の構造'!M$48</f>
        <v>81</v>
      </c>
      <c r="I46" s="181"/>
      <c r="J46" s="181"/>
      <c r="K46" s="181">
        <f>'実質公債費比率（分子）の構造'!N$48</f>
        <v>77</v>
      </c>
      <c r="L46" s="181"/>
      <c r="M46" s="181"/>
      <c r="N46" s="181">
        <f>'実質公債費比率（分子）の構造'!O$48</f>
        <v>78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498</v>
      </c>
      <c r="C49" s="181"/>
      <c r="D49" s="181"/>
      <c r="E49" s="181">
        <f>'実質公債費比率（分子）の構造'!L$45</f>
        <v>444</v>
      </c>
      <c r="F49" s="181"/>
      <c r="G49" s="181"/>
      <c r="H49" s="181">
        <f>'実質公債費比率（分子）の構造'!M$45</f>
        <v>419</v>
      </c>
      <c r="I49" s="181"/>
      <c r="J49" s="181"/>
      <c r="K49" s="181">
        <f>'実質公債費比率（分子）の構造'!N$45</f>
        <v>406</v>
      </c>
      <c r="L49" s="181"/>
      <c r="M49" s="181"/>
      <c r="N49" s="181">
        <f>'実質公債費比率（分子）の構造'!O$45</f>
        <v>424</v>
      </c>
      <c r="O49" s="181"/>
      <c r="P49" s="181"/>
    </row>
    <row r="50" spans="1:16" x14ac:dyDescent="0.15">
      <c r="A50" s="181" t="s">
        <v>70</v>
      </c>
      <c r="B50" s="181" t="e">
        <f>NA()</f>
        <v>#N/A</v>
      </c>
      <c r="C50" s="181">
        <f>IF(ISNUMBER('実質公債費比率（分子）の構造'!K$53),'実質公債費比率（分子）の構造'!K$53,NA())</f>
        <v>167</v>
      </c>
      <c r="D50" s="181" t="e">
        <f>NA()</f>
        <v>#N/A</v>
      </c>
      <c r="E50" s="181" t="e">
        <f>NA()</f>
        <v>#N/A</v>
      </c>
      <c r="F50" s="181">
        <f>IF(ISNUMBER('実質公債費比率（分子）の構造'!L$53),'実質公債費比率（分子）の構造'!L$53,NA())</f>
        <v>135</v>
      </c>
      <c r="G50" s="181" t="e">
        <f>NA()</f>
        <v>#N/A</v>
      </c>
      <c r="H50" s="181" t="e">
        <f>NA()</f>
        <v>#N/A</v>
      </c>
      <c r="I50" s="181">
        <f>IF(ISNUMBER('実質公債費比率（分子）の構造'!M$53),'実質公債費比率（分子）の構造'!M$53,NA())</f>
        <v>126</v>
      </c>
      <c r="J50" s="181" t="e">
        <f>NA()</f>
        <v>#N/A</v>
      </c>
      <c r="K50" s="181" t="e">
        <f>NA()</f>
        <v>#N/A</v>
      </c>
      <c r="L50" s="181">
        <f>IF(ISNUMBER('実質公債費比率（分子）の構造'!N$53),'実質公債費比率（分子）の構造'!N$53,NA())</f>
        <v>115</v>
      </c>
      <c r="M50" s="181" t="e">
        <f>NA()</f>
        <v>#N/A</v>
      </c>
      <c r="N50" s="181" t="e">
        <f>NA()</f>
        <v>#N/A</v>
      </c>
      <c r="O50" s="181">
        <f>IF(ISNUMBER('実質公債費比率（分子）の構造'!O$53),'実質公債費比率（分子）の構造'!O$53,NA())</f>
        <v>150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3621</v>
      </c>
      <c r="E56" s="180"/>
      <c r="F56" s="180"/>
      <c r="G56" s="180">
        <f>'将来負担比率（分子）の構造'!J$52</f>
        <v>4097</v>
      </c>
      <c r="H56" s="180"/>
      <c r="I56" s="180"/>
      <c r="J56" s="180">
        <f>'将来負担比率（分子）の構造'!K$52</f>
        <v>4019</v>
      </c>
      <c r="K56" s="180"/>
      <c r="L56" s="180"/>
      <c r="M56" s="180">
        <f>'将来負担比率（分子）の構造'!L$52</f>
        <v>3933</v>
      </c>
      <c r="N56" s="180"/>
      <c r="O56" s="180"/>
      <c r="P56" s="180">
        <f>'将来負担比率（分子）の構造'!M$52</f>
        <v>3961</v>
      </c>
    </row>
    <row r="57" spans="1:16" x14ac:dyDescent="0.15">
      <c r="A57" s="180" t="s">
        <v>41</v>
      </c>
      <c r="B57" s="180"/>
      <c r="C57" s="180"/>
      <c r="D57" s="180" t="str">
        <f>'将来負担比率（分子）の構造'!I$51</f>
        <v>-</v>
      </c>
      <c r="E57" s="180"/>
      <c r="F57" s="180"/>
      <c r="G57" s="180">
        <f>'将来負担比率（分子）の構造'!J$51</f>
        <v>0</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1723</v>
      </c>
      <c r="E58" s="180"/>
      <c r="F58" s="180"/>
      <c r="G58" s="180">
        <f>'将来負担比率（分子）の構造'!J$50</f>
        <v>1748</v>
      </c>
      <c r="H58" s="180"/>
      <c r="I58" s="180"/>
      <c r="J58" s="180">
        <f>'将来負担比率（分子）の構造'!K$50</f>
        <v>1911</v>
      </c>
      <c r="K58" s="180"/>
      <c r="L58" s="180"/>
      <c r="M58" s="180">
        <f>'将来負担比率（分子）の構造'!L$50</f>
        <v>2069</v>
      </c>
      <c r="N58" s="180"/>
      <c r="O58" s="180"/>
      <c r="P58" s="180">
        <f>'将来負担比率（分子）の構造'!M$50</f>
        <v>2140</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784</v>
      </c>
      <c r="C62" s="180"/>
      <c r="D62" s="180"/>
      <c r="E62" s="180">
        <f>'将来負担比率（分子）の構造'!J$45</f>
        <v>735</v>
      </c>
      <c r="F62" s="180"/>
      <c r="G62" s="180"/>
      <c r="H62" s="180">
        <f>'将来負担比率（分子）の構造'!K$45</f>
        <v>699</v>
      </c>
      <c r="I62" s="180"/>
      <c r="J62" s="180"/>
      <c r="K62" s="180">
        <f>'将来負担比率（分子）の構造'!L$45</f>
        <v>695</v>
      </c>
      <c r="L62" s="180"/>
      <c r="M62" s="180"/>
      <c r="N62" s="180">
        <f>'将来負担比率（分子）の構造'!M$45</f>
        <v>738</v>
      </c>
      <c r="O62" s="180"/>
      <c r="P62" s="180"/>
    </row>
    <row r="63" spans="1:16" x14ac:dyDescent="0.15">
      <c r="A63" s="180" t="s">
        <v>33</v>
      </c>
      <c r="B63" s="180">
        <f>'将来負担比率（分子）の構造'!I$44</f>
        <v>173</v>
      </c>
      <c r="C63" s="180"/>
      <c r="D63" s="180"/>
      <c r="E63" s="180">
        <f>'将来負担比率（分子）の構造'!J$44</f>
        <v>161</v>
      </c>
      <c r="F63" s="180"/>
      <c r="G63" s="180"/>
      <c r="H63" s="180">
        <f>'将来負担比率（分子）の構造'!K$44</f>
        <v>149</v>
      </c>
      <c r="I63" s="180"/>
      <c r="J63" s="180"/>
      <c r="K63" s="180">
        <f>'将来負担比率（分子）の構造'!L$44</f>
        <v>137</v>
      </c>
      <c r="L63" s="180"/>
      <c r="M63" s="180"/>
      <c r="N63" s="180">
        <f>'将来負担比率（分子）の構造'!M$44</f>
        <v>104</v>
      </c>
      <c r="O63" s="180"/>
      <c r="P63" s="180"/>
    </row>
    <row r="64" spans="1:16" x14ac:dyDescent="0.15">
      <c r="A64" s="180" t="s">
        <v>32</v>
      </c>
      <c r="B64" s="180">
        <f>'将来負担比率（分子）の構造'!I$43</f>
        <v>933</v>
      </c>
      <c r="C64" s="180"/>
      <c r="D64" s="180"/>
      <c r="E64" s="180">
        <f>'将来負担比率（分子）の構造'!J$43</f>
        <v>915</v>
      </c>
      <c r="F64" s="180"/>
      <c r="G64" s="180"/>
      <c r="H64" s="180">
        <f>'将来負担比率（分子）の構造'!K$43</f>
        <v>888</v>
      </c>
      <c r="I64" s="180"/>
      <c r="J64" s="180"/>
      <c r="K64" s="180">
        <f>'将来負担比率（分子）の構造'!L$43</f>
        <v>987</v>
      </c>
      <c r="L64" s="180"/>
      <c r="M64" s="180"/>
      <c r="N64" s="180">
        <f>'将来負担比率（分子）の構造'!M$43</f>
        <v>971</v>
      </c>
      <c r="O64" s="180"/>
      <c r="P64" s="180"/>
    </row>
    <row r="65" spans="1:16" x14ac:dyDescent="0.15">
      <c r="A65" s="180" t="s">
        <v>31</v>
      </c>
      <c r="B65" s="180">
        <f>'将来負担比率（分子）の構造'!I$42</f>
        <v>93</v>
      </c>
      <c r="C65" s="180"/>
      <c r="D65" s="180"/>
      <c r="E65" s="180">
        <f>'将来負担比率（分子）の構造'!J$42</f>
        <v>79</v>
      </c>
      <c r="F65" s="180"/>
      <c r="G65" s="180"/>
      <c r="H65" s="180">
        <f>'将来負担比率（分子）の構造'!K$42</f>
        <v>66</v>
      </c>
      <c r="I65" s="180"/>
      <c r="J65" s="180"/>
      <c r="K65" s="180">
        <f>'将来負担比率（分子）の構造'!L$42</f>
        <v>53</v>
      </c>
      <c r="L65" s="180"/>
      <c r="M65" s="180"/>
      <c r="N65" s="180">
        <f>'将来負担比率（分子）の構造'!M$42</f>
        <v>43</v>
      </c>
      <c r="O65" s="180"/>
      <c r="P65" s="180"/>
    </row>
    <row r="66" spans="1:16" x14ac:dyDescent="0.15">
      <c r="A66" s="180" t="s">
        <v>30</v>
      </c>
      <c r="B66" s="180">
        <f>'将来負担比率（分子）の構造'!I$41</f>
        <v>3263</v>
      </c>
      <c r="C66" s="180"/>
      <c r="D66" s="180"/>
      <c r="E66" s="180">
        <f>'将来負担比率（分子）の構造'!J$41</f>
        <v>4296</v>
      </c>
      <c r="F66" s="180"/>
      <c r="G66" s="180"/>
      <c r="H66" s="180">
        <f>'将来負担比率（分子）の構造'!K$41</f>
        <v>4293</v>
      </c>
      <c r="I66" s="180"/>
      <c r="J66" s="180"/>
      <c r="K66" s="180">
        <f>'将来負担比率（分子）の構造'!L$41</f>
        <v>4415</v>
      </c>
      <c r="L66" s="180"/>
      <c r="M66" s="180"/>
      <c r="N66" s="180">
        <f>'将来負担比率（分子）の構造'!M$41</f>
        <v>4488</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340</v>
      </c>
      <c r="G67" s="180" t="e">
        <f>NA()</f>
        <v>#N/A</v>
      </c>
      <c r="H67" s="180" t="e">
        <f>NA()</f>
        <v>#N/A</v>
      </c>
      <c r="I67" s="180">
        <f>IF(ISNUMBER('将来負担比率（分子）の構造'!K$53), IF('将来負担比率（分子）の構造'!K$53 &lt; 0, 0, '将来負担比率（分子）の構造'!K$53), NA())</f>
        <v>164</v>
      </c>
      <c r="J67" s="180" t="e">
        <f>NA()</f>
        <v>#N/A</v>
      </c>
      <c r="K67" s="180" t="e">
        <f>NA()</f>
        <v>#N/A</v>
      </c>
      <c r="L67" s="180">
        <f>IF(ISNUMBER('将来負担比率（分子）の構造'!L$53), IF('将来負担比率（分子）の構造'!L$53 &lt; 0, 0, '将来負担比率（分子）の構造'!L$53), NA())</f>
        <v>286</v>
      </c>
      <c r="M67" s="180" t="e">
        <f>NA()</f>
        <v>#N/A</v>
      </c>
      <c r="N67" s="180" t="e">
        <f>NA()</f>
        <v>#N/A</v>
      </c>
      <c r="O67" s="180">
        <f>IF(ISNUMBER('将来負担比率（分子）の構造'!M$53), IF('将来負担比率（分子）の構造'!M$53 &lt; 0, 0, '将来負担比率（分子）の構造'!M$53), NA())</f>
        <v>242</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606</v>
      </c>
      <c r="C72" s="184">
        <f>基金残高に係る経年分析!G55</f>
        <v>608</v>
      </c>
      <c r="D72" s="184">
        <f>基金残高に係る経年分析!H55</f>
        <v>610</v>
      </c>
    </row>
    <row r="73" spans="1:16" x14ac:dyDescent="0.15">
      <c r="A73" s="183" t="s">
        <v>77</v>
      </c>
      <c r="B73" s="184">
        <f>基金残高に係る経年分析!F56</f>
        <v>833</v>
      </c>
      <c r="C73" s="184">
        <f>基金残高に係る経年分析!G56</f>
        <v>863</v>
      </c>
      <c r="D73" s="184">
        <f>基金残高に係る経年分析!H56</f>
        <v>889</v>
      </c>
    </row>
    <row r="74" spans="1:16" x14ac:dyDescent="0.15">
      <c r="A74" s="183" t="s">
        <v>78</v>
      </c>
      <c r="B74" s="184">
        <f>基金残高に係る経年分析!F57</f>
        <v>449</v>
      </c>
      <c r="C74" s="184">
        <f>基金残高に係る経年分析!G57</f>
        <v>614</v>
      </c>
      <c r="D74" s="184">
        <f>基金残高に係る経年分析!H57</f>
        <v>672</v>
      </c>
    </row>
  </sheetData>
  <sheetProtection algorithmName="SHA-512" hashValue="1JQw0l8Bm68c9DETWG8Q6Nc7WDduTP/LEB4QthxvX6fRX5VWalWCzI5XOl3lMkYVzRj880Cqcgz9N2kswgQdoA==" saltValue="KglPQDxwdO31em4OS70h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311827</v>
      </c>
      <c r="S5" s="669"/>
      <c r="T5" s="669"/>
      <c r="U5" s="669"/>
      <c r="V5" s="669"/>
      <c r="W5" s="669"/>
      <c r="X5" s="669"/>
      <c r="Y5" s="670"/>
      <c r="Z5" s="671">
        <v>7.4</v>
      </c>
      <c r="AA5" s="671"/>
      <c r="AB5" s="671"/>
      <c r="AC5" s="671"/>
      <c r="AD5" s="672">
        <v>311827</v>
      </c>
      <c r="AE5" s="672"/>
      <c r="AF5" s="672"/>
      <c r="AG5" s="672"/>
      <c r="AH5" s="672"/>
      <c r="AI5" s="672"/>
      <c r="AJ5" s="672"/>
      <c r="AK5" s="672"/>
      <c r="AL5" s="673">
        <v>14.9</v>
      </c>
      <c r="AM5" s="674"/>
      <c r="AN5" s="674"/>
      <c r="AO5" s="675"/>
      <c r="AP5" s="665" t="s">
        <v>225</v>
      </c>
      <c r="AQ5" s="666"/>
      <c r="AR5" s="666"/>
      <c r="AS5" s="666"/>
      <c r="AT5" s="666"/>
      <c r="AU5" s="666"/>
      <c r="AV5" s="666"/>
      <c r="AW5" s="666"/>
      <c r="AX5" s="666"/>
      <c r="AY5" s="666"/>
      <c r="AZ5" s="666"/>
      <c r="BA5" s="666"/>
      <c r="BB5" s="666"/>
      <c r="BC5" s="666"/>
      <c r="BD5" s="666"/>
      <c r="BE5" s="666"/>
      <c r="BF5" s="667"/>
      <c r="BG5" s="679">
        <v>311827</v>
      </c>
      <c r="BH5" s="680"/>
      <c r="BI5" s="680"/>
      <c r="BJ5" s="680"/>
      <c r="BK5" s="680"/>
      <c r="BL5" s="680"/>
      <c r="BM5" s="680"/>
      <c r="BN5" s="681"/>
      <c r="BO5" s="682">
        <v>100</v>
      </c>
      <c r="BP5" s="682"/>
      <c r="BQ5" s="682"/>
      <c r="BR5" s="682"/>
      <c r="BS5" s="683">
        <v>24371</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35730</v>
      </c>
      <c r="S6" s="680"/>
      <c r="T6" s="680"/>
      <c r="U6" s="680"/>
      <c r="V6" s="680"/>
      <c r="W6" s="680"/>
      <c r="X6" s="680"/>
      <c r="Y6" s="681"/>
      <c r="Z6" s="682">
        <v>0.8</v>
      </c>
      <c r="AA6" s="682"/>
      <c r="AB6" s="682"/>
      <c r="AC6" s="682"/>
      <c r="AD6" s="683">
        <v>35730</v>
      </c>
      <c r="AE6" s="683"/>
      <c r="AF6" s="683"/>
      <c r="AG6" s="683"/>
      <c r="AH6" s="683"/>
      <c r="AI6" s="683"/>
      <c r="AJ6" s="683"/>
      <c r="AK6" s="683"/>
      <c r="AL6" s="684">
        <v>1.7</v>
      </c>
      <c r="AM6" s="685"/>
      <c r="AN6" s="685"/>
      <c r="AO6" s="686"/>
      <c r="AP6" s="676" t="s">
        <v>230</v>
      </c>
      <c r="AQ6" s="677"/>
      <c r="AR6" s="677"/>
      <c r="AS6" s="677"/>
      <c r="AT6" s="677"/>
      <c r="AU6" s="677"/>
      <c r="AV6" s="677"/>
      <c r="AW6" s="677"/>
      <c r="AX6" s="677"/>
      <c r="AY6" s="677"/>
      <c r="AZ6" s="677"/>
      <c r="BA6" s="677"/>
      <c r="BB6" s="677"/>
      <c r="BC6" s="677"/>
      <c r="BD6" s="677"/>
      <c r="BE6" s="677"/>
      <c r="BF6" s="678"/>
      <c r="BG6" s="679">
        <v>311827</v>
      </c>
      <c r="BH6" s="680"/>
      <c r="BI6" s="680"/>
      <c r="BJ6" s="680"/>
      <c r="BK6" s="680"/>
      <c r="BL6" s="680"/>
      <c r="BM6" s="680"/>
      <c r="BN6" s="681"/>
      <c r="BO6" s="682">
        <v>100</v>
      </c>
      <c r="BP6" s="682"/>
      <c r="BQ6" s="682"/>
      <c r="BR6" s="682"/>
      <c r="BS6" s="683">
        <v>24371</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51426</v>
      </c>
      <c r="CS6" s="680"/>
      <c r="CT6" s="680"/>
      <c r="CU6" s="680"/>
      <c r="CV6" s="680"/>
      <c r="CW6" s="680"/>
      <c r="CX6" s="680"/>
      <c r="CY6" s="681"/>
      <c r="CZ6" s="673">
        <v>1.2</v>
      </c>
      <c r="DA6" s="674"/>
      <c r="DB6" s="674"/>
      <c r="DC6" s="693"/>
      <c r="DD6" s="688" t="s">
        <v>172</v>
      </c>
      <c r="DE6" s="680"/>
      <c r="DF6" s="680"/>
      <c r="DG6" s="680"/>
      <c r="DH6" s="680"/>
      <c r="DI6" s="680"/>
      <c r="DJ6" s="680"/>
      <c r="DK6" s="680"/>
      <c r="DL6" s="680"/>
      <c r="DM6" s="680"/>
      <c r="DN6" s="680"/>
      <c r="DO6" s="680"/>
      <c r="DP6" s="681"/>
      <c r="DQ6" s="688">
        <v>51420</v>
      </c>
      <c r="DR6" s="680"/>
      <c r="DS6" s="680"/>
      <c r="DT6" s="680"/>
      <c r="DU6" s="680"/>
      <c r="DV6" s="680"/>
      <c r="DW6" s="680"/>
      <c r="DX6" s="680"/>
      <c r="DY6" s="680"/>
      <c r="DZ6" s="680"/>
      <c r="EA6" s="680"/>
      <c r="EB6" s="680"/>
      <c r="EC6" s="689"/>
    </row>
    <row r="7" spans="2:143" ht="11.25" customHeight="1" x14ac:dyDescent="0.15">
      <c r="B7" s="676" t="s">
        <v>232</v>
      </c>
      <c r="C7" s="677"/>
      <c r="D7" s="677"/>
      <c r="E7" s="677"/>
      <c r="F7" s="677"/>
      <c r="G7" s="677"/>
      <c r="H7" s="677"/>
      <c r="I7" s="677"/>
      <c r="J7" s="677"/>
      <c r="K7" s="677"/>
      <c r="L7" s="677"/>
      <c r="M7" s="677"/>
      <c r="N7" s="677"/>
      <c r="O7" s="677"/>
      <c r="P7" s="677"/>
      <c r="Q7" s="678"/>
      <c r="R7" s="679">
        <v>824</v>
      </c>
      <c r="S7" s="680"/>
      <c r="T7" s="680"/>
      <c r="U7" s="680"/>
      <c r="V7" s="680"/>
      <c r="W7" s="680"/>
      <c r="X7" s="680"/>
      <c r="Y7" s="681"/>
      <c r="Z7" s="682">
        <v>0</v>
      </c>
      <c r="AA7" s="682"/>
      <c r="AB7" s="682"/>
      <c r="AC7" s="682"/>
      <c r="AD7" s="683">
        <v>824</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128129</v>
      </c>
      <c r="BH7" s="680"/>
      <c r="BI7" s="680"/>
      <c r="BJ7" s="680"/>
      <c r="BK7" s="680"/>
      <c r="BL7" s="680"/>
      <c r="BM7" s="680"/>
      <c r="BN7" s="681"/>
      <c r="BO7" s="682">
        <v>41.1</v>
      </c>
      <c r="BP7" s="682"/>
      <c r="BQ7" s="682"/>
      <c r="BR7" s="682"/>
      <c r="BS7" s="683">
        <v>4542</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918593</v>
      </c>
      <c r="CS7" s="680"/>
      <c r="CT7" s="680"/>
      <c r="CU7" s="680"/>
      <c r="CV7" s="680"/>
      <c r="CW7" s="680"/>
      <c r="CX7" s="680"/>
      <c r="CY7" s="681"/>
      <c r="CZ7" s="682">
        <v>22.2</v>
      </c>
      <c r="DA7" s="682"/>
      <c r="DB7" s="682"/>
      <c r="DC7" s="682"/>
      <c r="DD7" s="688">
        <v>132285</v>
      </c>
      <c r="DE7" s="680"/>
      <c r="DF7" s="680"/>
      <c r="DG7" s="680"/>
      <c r="DH7" s="680"/>
      <c r="DI7" s="680"/>
      <c r="DJ7" s="680"/>
      <c r="DK7" s="680"/>
      <c r="DL7" s="680"/>
      <c r="DM7" s="680"/>
      <c r="DN7" s="680"/>
      <c r="DO7" s="680"/>
      <c r="DP7" s="681"/>
      <c r="DQ7" s="688">
        <v>564929</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878</v>
      </c>
      <c r="S8" s="680"/>
      <c r="T8" s="680"/>
      <c r="U8" s="680"/>
      <c r="V8" s="680"/>
      <c r="W8" s="680"/>
      <c r="X8" s="680"/>
      <c r="Y8" s="681"/>
      <c r="Z8" s="682">
        <v>0</v>
      </c>
      <c r="AA8" s="682"/>
      <c r="AB8" s="682"/>
      <c r="AC8" s="682"/>
      <c r="AD8" s="683">
        <v>878</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5200</v>
      </c>
      <c r="BH8" s="680"/>
      <c r="BI8" s="680"/>
      <c r="BJ8" s="680"/>
      <c r="BK8" s="680"/>
      <c r="BL8" s="680"/>
      <c r="BM8" s="680"/>
      <c r="BN8" s="681"/>
      <c r="BO8" s="682">
        <v>1.7</v>
      </c>
      <c r="BP8" s="682"/>
      <c r="BQ8" s="682"/>
      <c r="BR8" s="682"/>
      <c r="BS8" s="688" t="s">
        <v>127</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902184</v>
      </c>
      <c r="CS8" s="680"/>
      <c r="CT8" s="680"/>
      <c r="CU8" s="680"/>
      <c r="CV8" s="680"/>
      <c r="CW8" s="680"/>
      <c r="CX8" s="680"/>
      <c r="CY8" s="681"/>
      <c r="CZ8" s="682">
        <v>21.8</v>
      </c>
      <c r="DA8" s="682"/>
      <c r="DB8" s="682"/>
      <c r="DC8" s="682"/>
      <c r="DD8" s="688">
        <v>1598</v>
      </c>
      <c r="DE8" s="680"/>
      <c r="DF8" s="680"/>
      <c r="DG8" s="680"/>
      <c r="DH8" s="680"/>
      <c r="DI8" s="680"/>
      <c r="DJ8" s="680"/>
      <c r="DK8" s="680"/>
      <c r="DL8" s="680"/>
      <c r="DM8" s="680"/>
      <c r="DN8" s="680"/>
      <c r="DO8" s="680"/>
      <c r="DP8" s="681"/>
      <c r="DQ8" s="688">
        <v>511497</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756</v>
      </c>
      <c r="S9" s="680"/>
      <c r="T9" s="680"/>
      <c r="U9" s="680"/>
      <c r="V9" s="680"/>
      <c r="W9" s="680"/>
      <c r="X9" s="680"/>
      <c r="Y9" s="681"/>
      <c r="Z9" s="682">
        <v>0</v>
      </c>
      <c r="AA9" s="682"/>
      <c r="AB9" s="682"/>
      <c r="AC9" s="682"/>
      <c r="AD9" s="683">
        <v>756</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97743</v>
      </c>
      <c r="BH9" s="680"/>
      <c r="BI9" s="680"/>
      <c r="BJ9" s="680"/>
      <c r="BK9" s="680"/>
      <c r="BL9" s="680"/>
      <c r="BM9" s="680"/>
      <c r="BN9" s="681"/>
      <c r="BO9" s="682">
        <v>31.3</v>
      </c>
      <c r="BP9" s="682"/>
      <c r="BQ9" s="682"/>
      <c r="BR9" s="682"/>
      <c r="BS9" s="688" t="s">
        <v>172</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415455</v>
      </c>
      <c r="CS9" s="680"/>
      <c r="CT9" s="680"/>
      <c r="CU9" s="680"/>
      <c r="CV9" s="680"/>
      <c r="CW9" s="680"/>
      <c r="CX9" s="680"/>
      <c r="CY9" s="681"/>
      <c r="CZ9" s="682">
        <v>10</v>
      </c>
      <c r="DA9" s="682"/>
      <c r="DB9" s="682"/>
      <c r="DC9" s="682"/>
      <c r="DD9" s="688">
        <v>8095</v>
      </c>
      <c r="DE9" s="680"/>
      <c r="DF9" s="680"/>
      <c r="DG9" s="680"/>
      <c r="DH9" s="680"/>
      <c r="DI9" s="680"/>
      <c r="DJ9" s="680"/>
      <c r="DK9" s="680"/>
      <c r="DL9" s="680"/>
      <c r="DM9" s="680"/>
      <c r="DN9" s="680"/>
      <c r="DO9" s="680"/>
      <c r="DP9" s="681"/>
      <c r="DQ9" s="688">
        <v>337335</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172</v>
      </c>
      <c r="AA10" s="682"/>
      <c r="AB10" s="682"/>
      <c r="AC10" s="682"/>
      <c r="AD10" s="683" t="s">
        <v>172</v>
      </c>
      <c r="AE10" s="683"/>
      <c r="AF10" s="683"/>
      <c r="AG10" s="683"/>
      <c r="AH10" s="683"/>
      <c r="AI10" s="683"/>
      <c r="AJ10" s="683"/>
      <c r="AK10" s="683"/>
      <c r="AL10" s="684" t="s">
        <v>242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14326</v>
      </c>
      <c r="BH10" s="680"/>
      <c r="BI10" s="680"/>
      <c r="BJ10" s="680"/>
      <c r="BK10" s="680"/>
      <c r="BL10" s="680"/>
      <c r="BM10" s="680"/>
      <c r="BN10" s="681"/>
      <c r="BO10" s="682">
        <v>4.5999999999999996</v>
      </c>
      <c r="BP10" s="682"/>
      <c r="BQ10" s="682"/>
      <c r="BR10" s="682"/>
      <c r="BS10" s="688">
        <v>2388</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172</v>
      </c>
      <c r="CS10" s="680"/>
      <c r="CT10" s="680"/>
      <c r="CU10" s="680"/>
      <c r="CV10" s="680"/>
      <c r="CW10" s="680"/>
      <c r="CX10" s="680"/>
      <c r="CY10" s="681"/>
      <c r="CZ10" s="682" t="s">
        <v>172</v>
      </c>
      <c r="DA10" s="682"/>
      <c r="DB10" s="682"/>
      <c r="DC10" s="682"/>
      <c r="DD10" s="688" t="s">
        <v>242</v>
      </c>
      <c r="DE10" s="680"/>
      <c r="DF10" s="680"/>
      <c r="DG10" s="680"/>
      <c r="DH10" s="680"/>
      <c r="DI10" s="680"/>
      <c r="DJ10" s="680"/>
      <c r="DK10" s="680"/>
      <c r="DL10" s="680"/>
      <c r="DM10" s="680"/>
      <c r="DN10" s="680"/>
      <c r="DO10" s="680"/>
      <c r="DP10" s="681"/>
      <c r="DQ10" s="688" t="s">
        <v>242</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172</v>
      </c>
      <c r="S11" s="680"/>
      <c r="T11" s="680"/>
      <c r="U11" s="680"/>
      <c r="V11" s="680"/>
      <c r="W11" s="680"/>
      <c r="X11" s="680"/>
      <c r="Y11" s="681"/>
      <c r="Z11" s="682" t="s">
        <v>127</v>
      </c>
      <c r="AA11" s="682"/>
      <c r="AB11" s="682"/>
      <c r="AC11" s="682"/>
      <c r="AD11" s="683" t="s">
        <v>242</v>
      </c>
      <c r="AE11" s="683"/>
      <c r="AF11" s="683"/>
      <c r="AG11" s="683"/>
      <c r="AH11" s="683"/>
      <c r="AI11" s="683"/>
      <c r="AJ11" s="683"/>
      <c r="AK11" s="683"/>
      <c r="AL11" s="684" t="s">
        <v>172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10860</v>
      </c>
      <c r="BH11" s="680"/>
      <c r="BI11" s="680"/>
      <c r="BJ11" s="680"/>
      <c r="BK11" s="680"/>
      <c r="BL11" s="680"/>
      <c r="BM11" s="680"/>
      <c r="BN11" s="681"/>
      <c r="BO11" s="682">
        <v>3.5</v>
      </c>
      <c r="BP11" s="682"/>
      <c r="BQ11" s="682"/>
      <c r="BR11" s="682"/>
      <c r="BS11" s="688">
        <v>2154</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334001</v>
      </c>
      <c r="CS11" s="680"/>
      <c r="CT11" s="680"/>
      <c r="CU11" s="680"/>
      <c r="CV11" s="680"/>
      <c r="CW11" s="680"/>
      <c r="CX11" s="680"/>
      <c r="CY11" s="681"/>
      <c r="CZ11" s="682">
        <v>8.1</v>
      </c>
      <c r="DA11" s="682"/>
      <c r="DB11" s="682"/>
      <c r="DC11" s="682"/>
      <c r="DD11" s="688">
        <v>132077</v>
      </c>
      <c r="DE11" s="680"/>
      <c r="DF11" s="680"/>
      <c r="DG11" s="680"/>
      <c r="DH11" s="680"/>
      <c r="DI11" s="680"/>
      <c r="DJ11" s="680"/>
      <c r="DK11" s="680"/>
      <c r="DL11" s="680"/>
      <c r="DM11" s="680"/>
      <c r="DN11" s="680"/>
      <c r="DO11" s="680"/>
      <c r="DP11" s="681"/>
      <c r="DQ11" s="688">
        <v>159540</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67281</v>
      </c>
      <c r="S12" s="680"/>
      <c r="T12" s="680"/>
      <c r="U12" s="680"/>
      <c r="V12" s="680"/>
      <c r="W12" s="680"/>
      <c r="X12" s="680"/>
      <c r="Y12" s="681"/>
      <c r="Z12" s="682">
        <v>1.6</v>
      </c>
      <c r="AA12" s="682"/>
      <c r="AB12" s="682"/>
      <c r="AC12" s="682"/>
      <c r="AD12" s="683">
        <v>67281</v>
      </c>
      <c r="AE12" s="683"/>
      <c r="AF12" s="683"/>
      <c r="AG12" s="683"/>
      <c r="AH12" s="683"/>
      <c r="AI12" s="683"/>
      <c r="AJ12" s="683"/>
      <c r="AK12" s="683"/>
      <c r="AL12" s="684">
        <v>3.2</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151611</v>
      </c>
      <c r="BH12" s="680"/>
      <c r="BI12" s="680"/>
      <c r="BJ12" s="680"/>
      <c r="BK12" s="680"/>
      <c r="BL12" s="680"/>
      <c r="BM12" s="680"/>
      <c r="BN12" s="681"/>
      <c r="BO12" s="682">
        <v>48.6</v>
      </c>
      <c r="BP12" s="682"/>
      <c r="BQ12" s="682"/>
      <c r="BR12" s="682"/>
      <c r="BS12" s="688">
        <v>19829</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129083</v>
      </c>
      <c r="CS12" s="680"/>
      <c r="CT12" s="680"/>
      <c r="CU12" s="680"/>
      <c r="CV12" s="680"/>
      <c r="CW12" s="680"/>
      <c r="CX12" s="680"/>
      <c r="CY12" s="681"/>
      <c r="CZ12" s="682">
        <v>3.1</v>
      </c>
      <c r="DA12" s="682"/>
      <c r="DB12" s="682"/>
      <c r="DC12" s="682"/>
      <c r="DD12" s="688" t="s">
        <v>172</v>
      </c>
      <c r="DE12" s="680"/>
      <c r="DF12" s="680"/>
      <c r="DG12" s="680"/>
      <c r="DH12" s="680"/>
      <c r="DI12" s="680"/>
      <c r="DJ12" s="680"/>
      <c r="DK12" s="680"/>
      <c r="DL12" s="680"/>
      <c r="DM12" s="680"/>
      <c r="DN12" s="680"/>
      <c r="DO12" s="680"/>
      <c r="DP12" s="681"/>
      <c r="DQ12" s="688">
        <v>111311</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172</v>
      </c>
      <c r="S13" s="680"/>
      <c r="T13" s="680"/>
      <c r="U13" s="680"/>
      <c r="V13" s="680"/>
      <c r="W13" s="680"/>
      <c r="X13" s="680"/>
      <c r="Y13" s="681"/>
      <c r="Z13" s="682" t="s">
        <v>172</v>
      </c>
      <c r="AA13" s="682"/>
      <c r="AB13" s="682"/>
      <c r="AC13" s="682"/>
      <c r="AD13" s="683" t="s">
        <v>172</v>
      </c>
      <c r="AE13" s="683"/>
      <c r="AF13" s="683"/>
      <c r="AG13" s="683"/>
      <c r="AH13" s="683"/>
      <c r="AI13" s="683"/>
      <c r="AJ13" s="683"/>
      <c r="AK13" s="683"/>
      <c r="AL13" s="684" t="s">
        <v>242</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148500</v>
      </c>
      <c r="BH13" s="680"/>
      <c r="BI13" s="680"/>
      <c r="BJ13" s="680"/>
      <c r="BK13" s="680"/>
      <c r="BL13" s="680"/>
      <c r="BM13" s="680"/>
      <c r="BN13" s="681"/>
      <c r="BO13" s="682">
        <v>47.6</v>
      </c>
      <c r="BP13" s="682"/>
      <c r="BQ13" s="682"/>
      <c r="BR13" s="682"/>
      <c r="BS13" s="688">
        <v>19829</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467855</v>
      </c>
      <c r="CS13" s="680"/>
      <c r="CT13" s="680"/>
      <c r="CU13" s="680"/>
      <c r="CV13" s="680"/>
      <c r="CW13" s="680"/>
      <c r="CX13" s="680"/>
      <c r="CY13" s="681"/>
      <c r="CZ13" s="682">
        <v>11.3</v>
      </c>
      <c r="DA13" s="682"/>
      <c r="DB13" s="682"/>
      <c r="DC13" s="682"/>
      <c r="DD13" s="688">
        <v>361529</v>
      </c>
      <c r="DE13" s="680"/>
      <c r="DF13" s="680"/>
      <c r="DG13" s="680"/>
      <c r="DH13" s="680"/>
      <c r="DI13" s="680"/>
      <c r="DJ13" s="680"/>
      <c r="DK13" s="680"/>
      <c r="DL13" s="680"/>
      <c r="DM13" s="680"/>
      <c r="DN13" s="680"/>
      <c r="DO13" s="680"/>
      <c r="DP13" s="681"/>
      <c r="DQ13" s="688">
        <v>103945</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242</v>
      </c>
      <c r="AA14" s="682"/>
      <c r="AB14" s="682"/>
      <c r="AC14" s="682"/>
      <c r="AD14" s="683" t="s">
        <v>172</v>
      </c>
      <c r="AE14" s="683"/>
      <c r="AF14" s="683"/>
      <c r="AG14" s="683"/>
      <c r="AH14" s="683"/>
      <c r="AI14" s="683"/>
      <c r="AJ14" s="683"/>
      <c r="AK14" s="683"/>
      <c r="AL14" s="684" t="s">
        <v>127</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12349</v>
      </c>
      <c r="BH14" s="680"/>
      <c r="BI14" s="680"/>
      <c r="BJ14" s="680"/>
      <c r="BK14" s="680"/>
      <c r="BL14" s="680"/>
      <c r="BM14" s="680"/>
      <c r="BN14" s="681"/>
      <c r="BO14" s="682">
        <v>4</v>
      </c>
      <c r="BP14" s="682"/>
      <c r="BQ14" s="682"/>
      <c r="BR14" s="682"/>
      <c r="BS14" s="688" t="s">
        <v>172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146025</v>
      </c>
      <c r="CS14" s="680"/>
      <c r="CT14" s="680"/>
      <c r="CU14" s="680"/>
      <c r="CV14" s="680"/>
      <c r="CW14" s="680"/>
      <c r="CX14" s="680"/>
      <c r="CY14" s="681"/>
      <c r="CZ14" s="682">
        <v>3.5</v>
      </c>
      <c r="DA14" s="682"/>
      <c r="DB14" s="682"/>
      <c r="DC14" s="682"/>
      <c r="DD14" s="688">
        <v>2430</v>
      </c>
      <c r="DE14" s="680"/>
      <c r="DF14" s="680"/>
      <c r="DG14" s="680"/>
      <c r="DH14" s="680"/>
      <c r="DI14" s="680"/>
      <c r="DJ14" s="680"/>
      <c r="DK14" s="680"/>
      <c r="DL14" s="680"/>
      <c r="DM14" s="680"/>
      <c r="DN14" s="680"/>
      <c r="DO14" s="680"/>
      <c r="DP14" s="681"/>
      <c r="DQ14" s="688">
        <v>133849</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6890</v>
      </c>
      <c r="S15" s="680"/>
      <c r="T15" s="680"/>
      <c r="U15" s="680"/>
      <c r="V15" s="680"/>
      <c r="W15" s="680"/>
      <c r="X15" s="680"/>
      <c r="Y15" s="681"/>
      <c r="Z15" s="682">
        <v>0.2</v>
      </c>
      <c r="AA15" s="682"/>
      <c r="AB15" s="682"/>
      <c r="AC15" s="682"/>
      <c r="AD15" s="683">
        <v>6890</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19738</v>
      </c>
      <c r="BH15" s="680"/>
      <c r="BI15" s="680"/>
      <c r="BJ15" s="680"/>
      <c r="BK15" s="680"/>
      <c r="BL15" s="680"/>
      <c r="BM15" s="680"/>
      <c r="BN15" s="681"/>
      <c r="BO15" s="682">
        <v>6.3</v>
      </c>
      <c r="BP15" s="682"/>
      <c r="BQ15" s="682"/>
      <c r="BR15" s="682"/>
      <c r="BS15" s="688" t="s">
        <v>127</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330337</v>
      </c>
      <c r="CS15" s="680"/>
      <c r="CT15" s="680"/>
      <c r="CU15" s="680"/>
      <c r="CV15" s="680"/>
      <c r="CW15" s="680"/>
      <c r="CX15" s="680"/>
      <c r="CY15" s="681"/>
      <c r="CZ15" s="682">
        <v>8</v>
      </c>
      <c r="DA15" s="682"/>
      <c r="DB15" s="682"/>
      <c r="DC15" s="682"/>
      <c r="DD15" s="688">
        <v>11900</v>
      </c>
      <c r="DE15" s="680"/>
      <c r="DF15" s="680"/>
      <c r="DG15" s="680"/>
      <c r="DH15" s="680"/>
      <c r="DI15" s="680"/>
      <c r="DJ15" s="680"/>
      <c r="DK15" s="680"/>
      <c r="DL15" s="680"/>
      <c r="DM15" s="680"/>
      <c r="DN15" s="680"/>
      <c r="DO15" s="680"/>
      <c r="DP15" s="681"/>
      <c r="DQ15" s="688">
        <v>291770</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242</v>
      </c>
      <c r="AA16" s="682"/>
      <c r="AB16" s="682"/>
      <c r="AC16" s="682"/>
      <c r="AD16" s="683" t="s">
        <v>172</v>
      </c>
      <c r="AE16" s="683"/>
      <c r="AF16" s="683"/>
      <c r="AG16" s="683"/>
      <c r="AH16" s="683"/>
      <c r="AI16" s="683"/>
      <c r="AJ16" s="683"/>
      <c r="AK16" s="683"/>
      <c r="AL16" s="684" t="s">
        <v>242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242</v>
      </c>
      <c r="BP16" s="682"/>
      <c r="BQ16" s="682"/>
      <c r="BR16" s="682"/>
      <c r="BS16" s="688" t="s">
        <v>172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20617</v>
      </c>
      <c r="CS16" s="680"/>
      <c r="CT16" s="680"/>
      <c r="CU16" s="680"/>
      <c r="CV16" s="680"/>
      <c r="CW16" s="680"/>
      <c r="CX16" s="680"/>
      <c r="CY16" s="681"/>
      <c r="CZ16" s="682">
        <v>0.5</v>
      </c>
      <c r="DA16" s="682"/>
      <c r="DB16" s="682"/>
      <c r="DC16" s="682"/>
      <c r="DD16" s="688" t="s">
        <v>242</v>
      </c>
      <c r="DE16" s="680"/>
      <c r="DF16" s="680"/>
      <c r="DG16" s="680"/>
      <c r="DH16" s="680"/>
      <c r="DI16" s="680"/>
      <c r="DJ16" s="680"/>
      <c r="DK16" s="680"/>
      <c r="DL16" s="680"/>
      <c r="DM16" s="680"/>
      <c r="DN16" s="680"/>
      <c r="DO16" s="680"/>
      <c r="DP16" s="681"/>
      <c r="DQ16" s="688">
        <v>2540</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862</v>
      </c>
      <c r="S17" s="680"/>
      <c r="T17" s="680"/>
      <c r="U17" s="680"/>
      <c r="V17" s="680"/>
      <c r="W17" s="680"/>
      <c r="X17" s="680"/>
      <c r="Y17" s="681"/>
      <c r="Z17" s="682">
        <v>0</v>
      </c>
      <c r="AA17" s="682"/>
      <c r="AB17" s="682"/>
      <c r="AC17" s="682"/>
      <c r="AD17" s="683">
        <v>862</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242</v>
      </c>
      <c r="BP17" s="682"/>
      <c r="BQ17" s="682"/>
      <c r="BR17" s="682"/>
      <c r="BS17" s="688" t="s">
        <v>127</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423895</v>
      </c>
      <c r="CS17" s="680"/>
      <c r="CT17" s="680"/>
      <c r="CU17" s="680"/>
      <c r="CV17" s="680"/>
      <c r="CW17" s="680"/>
      <c r="CX17" s="680"/>
      <c r="CY17" s="681"/>
      <c r="CZ17" s="682">
        <v>10.199999999999999</v>
      </c>
      <c r="DA17" s="682"/>
      <c r="DB17" s="682"/>
      <c r="DC17" s="682"/>
      <c r="DD17" s="688" t="s">
        <v>242</v>
      </c>
      <c r="DE17" s="680"/>
      <c r="DF17" s="680"/>
      <c r="DG17" s="680"/>
      <c r="DH17" s="680"/>
      <c r="DI17" s="680"/>
      <c r="DJ17" s="680"/>
      <c r="DK17" s="680"/>
      <c r="DL17" s="680"/>
      <c r="DM17" s="680"/>
      <c r="DN17" s="680"/>
      <c r="DO17" s="680"/>
      <c r="DP17" s="681"/>
      <c r="DQ17" s="688">
        <v>423895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2019442</v>
      </c>
      <c r="S18" s="680"/>
      <c r="T18" s="680"/>
      <c r="U18" s="680"/>
      <c r="V18" s="680"/>
      <c r="W18" s="680"/>
      <c r="X18" s="680"/>
      <c r="Y18" s="681"/>
      <c r="Z18" s="682">
        <v>48</v>
      </c>
      <c r="AA18" s="682"/>
      <c r="AB18" s="682"/>
      <c r="AC18" s="682"/>
      <c r="AD18" s="683">
        <v>1671751</v>
      </c>
      <c r="AE18" s="683"/>
      <c r="AF18" s="683"/>
      <c r="AG18" s="683"/>
      <c r="AH18" s="683"/>
      <c r="AI18" s="683"/>
      <c r="AJ18" s="683"/>
      <c r="AK18" s="683"/>
      <c r="AL18" s="684">
        <v>79.599999999999994</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172</v>
      </c>
      <c r="BH18" s="680"/>
      <c r="BI18" s="680"/>
      <c r="BJ18" s="680"/>
      <c r="BK18" s="680"/>
      <c r="BL18" s="680"/>
      <c r="BM18" s="680"/>
      <c r="BN18" s="681"/>
      <c r="BO18" s="682" t="s">
        <v>172</v>
      </c>
      <c r="BP18" s="682"/>
      <c r="BQ18" s="682"/>
      <c r="BR18" s="682"/>
      <c r="BS18" s="688" t="s">
        <v>127</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242</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1671751</v>
      </c>
      <c r="S19" s="680"/>
      <c r="T19" s="680"/>
      <c r="U19" s="680"/>
      <c r="V19" s="680"/>
      <c r="W19" s="680"/>
      <c r="X19" s="680"/>
      <c r="Y19" s="681"/>
      <c r="Z19" s="682">
        <v>39.700000000000003</v>
      </c>
      <c r="AA19" s="682"/>
      <c r="AB19" s="682"/>
      <c r="AC19" s="682"/>
      <c r="AD19" s="683">
        <v>1671751</v>
      </c>
      <c r="AE19" s="683"/>
      <c r="AF19" s="683"/>
      <c r="AG19" s="683"/>
      <c r="AH19" s="683"/>
      <c r="AI19" s="683"/>
      <c r="AJ19" s="683"/>
      <c r="AK19" s="683"/>
      <c r="AL19" s="684">
        <v>79.599999999999994</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172</v>
      </c>
      <c r="BH19" s="680"/>
      <c r="BI19" s="680"/>
      <c r="BJ19" s="680"/>
      <c r="BK19" s="680"/>
      <c r="BL19" s="680"/>
      <c r="BM19" s="680"/>
      <c r="BN19" s="681"/>
      <c r="BO19" s="682" t="s">
        <v>172</v>
      </c>
      <c r="BP19" s="682"/>
      <c r="BQ19" s="682"/>
      <c r="BR19" s="682"/>
      <c r="BS19" s="688" t="s">
        <v>172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242</v>
      </c>
      <c r="DA19" s="682"/>
      <c r="DB19" s="682"/>
      <c r="DC19" s="682"/>
      <c r="DD19" s="688" t="s">
        <v>242</v>
      </c>
      <c r="DE19" s="680"/>
      <c r="DF19" s="680"/>
      <c r="DG19" s="680"/>
      <c r="DH19" s="680"/>
      <c r="DI19" s="680"/>
      <c r="DJ19" s="680"/>
      <c r="DK19" s="680"/>
      <c r="DL19" s="680"/>
      <c r="DM19" s="680"/>
      <c r="DN19" s="680"/>
      <c r="DO19" s="680"/>
      <c r="DP19" s="681"/>
      <c r="DQ19" s="688" t="s">
        <v>172</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347691</v>
      </c>
      <c r="S20" s="680"/>
      <c r="T20" s="680"/>
      <c r="U20" s="680"/>
      <c r="V20" s="680"/>
      <c r="W20" s="680"/>
      <c r="X20" s="680"/>
      <c r="Y20" s="681"/>
      <c r="Z20" s="682">
        <v>8.3000000000000007</v>
      </c>
      <c r="AA20" s="682"/>
      <c r="AB20" s="682"/>
      <c r="AC20" s="682"/>
      <c r="AD20" s="683" t="s">
        <v>172</v>
      </c>
      <c r="AE20" s="683"/>
      <c r="AF20" s="683"/>
      <c r="AG20" s="683"/>
      <c r="AH20" s="683"/>
      <c r="AI20" s="683"/>
      <c r="AJ20" s="683"/>
      <c r="AK20" s="683"/>
      <c r="AL20" s="684" t="s">
        <v>127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242</v>
      </c>
      <c r="BH20" s="680"/>
      <c r="BI20" s="680"/>
      <c r="BJ20" s="680"/>
      <c r="BK20" s="680"/>
      <c r="BL20" s="680"/>
      <c r="BM20" s="680"/>
      <c r="BN20" s="681"/>
      <c r="BO20" s="682" t="s">
        <v>172</v>
      </c>
      <c r="BP20" s="682"/>
      <c r="BQ20" s="682"/>
      <c r="BR20" s="682"/>
      <c r="BS20" s="688" t="s">
        <v>127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4139471</v>
      </c>
      <c r="CS20" s="680"/>
      <c r="CT20" s="680"/>
      <c r="CU20" s="680"/>
      <c r="CV20" s="680"/>
      <c r="CW20" s="680"/>
      <c r="CX20" s="680"/>
      <c r="CY20" s="681"/>
      <c r="CZ20" s="682">
        <v>100</v>
      </c>
      <c r="DA20" s="682"/>
      <c r="DB20" s="682"/>
      <c r="DC20" s="682"/>
      <c r="DD20" s="688">
        <v>649914</v>
      </c>
      <c r="DE20" s="680"/>
      <c r="DF20" s="680"/>
      <c r="DG20" s="680"/>
      <c r="DH20" s="680"/>
      <c r="DI20" s="680"/>
      <c r="DJ20" s="680"/>
      <c r="DK20" s="680"/>
      <c r="DL20" s="680"/>
      <c r="DM20" s="680"/>
      <c r="DN20" s="680"/>
      <c r="DO20" s="680"/>
      <c r="DP20" s="681"/>
      <c r="DQ20" s="688">
        <v>2692031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172</v>
      </c>
      <c r="AA21" s="682"/>
      <c r="AB21" s="682"/>
      <c r="AC21" s="682"/>
      <c r="AD21" s="683" t="s">
        <v>242</v>
      </c>
      <c r="AE21" s="683"/>
      <c r="AF21" s="683"/>
      <c r="AG21" s="683"/>
      <c r="AH21" s="683"/>
      <c r="AI21" s="683"/>
      <c r="AJ21" s="683"/>
      <c r="AK21" s="683"/>
      <c r="AL21" s="684" t="s">
        <v>172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242</v>
      </c>
      <c r="BH21" s="680"/>
      <c r="BI21" s="680"/>
      <c r="BJ21" s="680"/>
      <c r="BK21" s="680"/>
      <c r="BL21" s="680"/>
      <c r="BM21" s="680"/>
      <c r="BN21" s="681"/>
      <c r="BO21" s="682" t="s">
        <v>172</v>
      </c>
      <c r="BP21" s="682"/>
      <c r="BQ21" s="682"/>
      <c r="BR21" s="682"/>
      <c r="BS21" s="688" t="s">
        <v>172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2444490</v>
      </c>
      <c r="S22" s="680"/>
      <c r="T22" s="680"/>
      <c r="U22" s="680"/>
      <c r="V22" s="680"/>
      <c r="W22" s="680"/>
      <c r="X22" s="680"/>
      <c r="Y22" s="681"/>
      <c r="Z22" s="682">
        <v>58</v>
      </c>
      <c r="AA22" s="682"/>
      <c r="AB22" s="682"/>
      <c r="AC22" s="682"/>
      <c r="AD22" s="683">
        <v>2096799</v>
      </c>
      <c r="AE22" s="683"/>
      <c r="AF22" s="683"/>
      <c r="AG22" s="683"/>
      <c r="AH22" s="683"/>
      <c r="AI22" s="683"/>
      <c r="AJ22" s="683"/>
      <c r="AK22" s="683"/>
      <c r="AL22" s="684">
        <v>99.9</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172</v>
      </c>
      <c r="BP22" s="682"/>
      <c r="BQ22" s="682"/>
      <c r="BR22" s="682"/>
      <c r="BS22" s="688" t="s">
        <v>242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t="s">
        <v>242</v>
      </c>
      <c r="S23" s="680"/>
      <c r="T23" s="680"/>
      <c r="U23" s="680"/>
      <c r="V23" s="680"/>
      <c r="W23" s="680"/>
      <c r="X23" s="680"/>
      <c r="Y23" s="681"/>
      <c r="Z23" s="682" t="s">
        <v>172</v>
      </c>
      <c r="AA23" s="682"/>
      <c r="AB23" s="682"/>
      <c r="AC23" s="682"/>
      <c r="AD23" s="683" t="s">
        <v>127</v>
      </c>
      <c r="AE23" s="683"/>
      <c r="AF23" s="683"/>
      <c r="AG23" s="683"/>
      <c r="AH23" s="683"/>
      <c r="AI23" s="683"/>
      <c r="AJ23" s="683"/>
      <c r="AK23" s="683"/>
      <c r="AL23" s="684" t="s">
        <v>172</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172</v>
      </c>
      <c r="BH23" s="680"/>
      <c r="BI23" s="680"/>
      <c r="BJ23" s="680"/>
      <c r="BK23" s="680"/>
      <c r="BL23" s="680"/>
      <c r="BM23" s="680"/>
      <c r="BN23" s="681"/>
      <c r="BO23" s="682" t="s">
        <v>172</v>
      </c>
      <c r="BP23" s="682"/>
      <c r="BQ23" s="682"/>
      <c r="BR23" s="682"/>
      <c r="BS23" s="688" t="s">
        <v>242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42510</v>
      </c>
      <c r="S24" s="680"/>
      <c r="T24" s="680"/>
      <c r="U24" s="680"/>
      <c r="V24" s="680"/>
      <c r="W24" s="680"/>
      <c r="X24" s="680"/>
      <c r="Y24" s="681"/>
      <c r="Z24" s="682">
        <v>1</v>
      </c>
      <c r="AA24" s="682"/>
      <c r="AB24" s="682"/>
      <c r="AC24" s="682"/>
      <c r="AD24" s="683" t="s">
        <v>172</v>
      </c>
      <c r="AE24" s="683"/>
      <c r="AF24" s="683"/>
      <c r="AG24" s="683"/>
      <c r="AH24" s="683"/>
      <c r="AI24" s="683"/>
      <c r="AJ24" s="683"/>
      <c r="AK24" s="683"/>
      <c r="AL24" s="684" t="s">
        <v>242</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172</v>
      </c>
      <c r="BH24" s="680"/>
      <c r="BI24" s="680"/>
      <c r="BJ24" s="680"/>
      <c r="BK24" s="680"/>
      <c r="BL24" s="680"/>
      <c r="BM24" s="680"/>
      <c r="BN24" s="681"/>
      <c r="BO24" s="682" t="s">
        <v>242</v>
      </c>
      <c r="BP24" s="682"/>
      <c r="BQ24" s="682"/>
      <c r="BR24" s="682"/>
      <c r="BS24" s="688" t="s">
        <v>127</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1505546</v>
      </c>
      <c r="CS24" s="669"/>
      <c r="CT24" s="669"/>
      <c r="CU24" s="669"/>
      <c r="CV24" s="669"/>
      <c r="CW24" s="669"/>
      <c r="CX24" s="669"/>
      <c r="CY24" s="670"/>
      <c r="CZ24" s="673">
        <v>36.4</v>
      </c>
      <c r="DA24" s="674"/>
      <c r="DB24" s="674"/>
      <c r="DC24" s="693"/>
      <c r="DD24" s="712">
        <v>1145329</v>
      </c>
      <c r="DE24" s="669"/>
      <c r="DF24" s="669"/>
      <c r="DG24" s="669"/>
      <c r="DH24" s="669"/>
      <c r="DI24" s="669"/>
      <c r="DJ24" s="669"/>
      <c r="DK24" s="670"/>
      <c r="DL24" s="712">
        <v>1106743</v>
      </c>
      <c r="DM24" s="669"/>
      <c r="DN24" s="669"/>
      <c r="DO24" s="669"/>
      <c r="DP24" s="669"/>
      <c r="DQ24" s="669"/>
      <c r="DR24" s="669"/>
      <c r="DS24" s="669"/>
      <c r="DT24" s="669"/>
      <c r="DU24" s="669"/>
      <c r="DV24" s="670"/>
      <c r="DW24" s="673">
        <v>50.7</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78806</v>
      </c>
      <c r="S25" s="680"/>
      <c r="T25" s="680"/>
      <c r="U25" s="680"/>
      <c r="V25" s="680"/>
      <c r="W25" s="680"/>
      <c r="X25" s="680"/>
      <c r="Y25" s="681"/>
      <c r="Z25" s="682">
        <v>1.9</v>
      </c>
      <c r="AA25" s="682"/>
      <c r="AB25" s="682"/>
      <c r="AC25" s="682"/>
      <c r="AD25" s="683" t="s">
        <v>242</v>
      </c>
      <c r="AE25" s="683"/>
      <c r="AF25" s="683"/>
      <c r="AG25" s="683"/>
      <c r="AH25" s="683"/>
      <c r="AI25" s="683"/>
      <c r="AJ25" s="683"/>
      <c r="AK25" s="683"/>
      <c r="AL25" s="684" t="s">
        <v>242</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242</v>
      </c>
      <c r="BP25" s="682"/>
      <c r="BQ25" s="682"/>
      <c r="BR25" s="682"/>
      <c r="BS25" s="688" t="s">
        <v>172</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576132</v>
      </c>
      <c r="CS25" s="715"/>
      <c r="CT25" s="715"/>
      <c r="CU25" s="715"/>
      <c r="CV25" s="715"/>
      <c r="CW25" s="715"/>
      <c r="CX25" s="715"/>
      <c r="CY25" s="716"/>
      <c r="CZ25" s="684">
        <v>13.9</v>
      </c>
      <c r="DA25" s="713"/>
      <c r="DB25" s="713"/>
      <c r="DC25" s="717"/>
      <c r="DD25" s="688">
        <v>537532</v>
      </c>
      <c r="DE25" s="715"/>
      <c r="DF25" s="715"/>
      <c r="DG25" s="715"/>
      <c r="DH25" s="715"/>
      <c r="DI25" s="715"/>
      <c r="DJ25" s="715"/>
      <c r="DK25" s="716"/>
      <c r="DL25" s="688">
        <v>501775</v>
      </c>
      <c r="DM25" s="715"/>
      <c r="DN25" s="715"/>
      <c r="DO25" s="715"/>
      <c r="DP25" s="715"/>
      <c r="DQ25" s="715"/>
      <c r="DR25" s="715"/>
      <c r="DS25" s="715"/>
      <c r="DT25" s="715"/>
      <c r="DU25" s="715"/>
      <c r="DV25" s="716"/>
      <c r="DW25" s="684">
        <v>23</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12162</v>
      </c>
      <c r="S26" s="680"/>
      <c r="T26" s="680"/>
      <c r="U26" s="680"/>
      <c r="V26" s="680"/>
      <c r="W26" s="680"/>
      <c r="X26" s="680"/>
      <c r="Y26" s="681"/>
      <c r="Z26" s="682">
        <v>0.3</v>
      </c>
      <c r="AA26" s="682"/>
      <c r="AB26" s="682"/>
      <c r="AC26" s="682"/>
      <c r="AD26" s="683">
        <v>542</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242</v>
      </c>
      <c r="BH26" s="680"/>
      <c r="BI26" s="680"/>
      <c r="BJ26" s="680"/>
      <c r="BK26" s="680"/>
      <c r="BL26" s="680"/>
      <c r="BM26" s="680"/>
      <c r="BN26" s="681"/>
      <c r="BO26" s="682" t="s">
        <v>242</v>
      </c>
      <c r="BP26" s="682"/>
      <c r="BQ26" s="682"/>
      <c r="BR26" s="682"/>
      <c r="BS26" s="688" t="s">
        <v>172</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299515</v>
      </c>
      <c r="CS26" s="680"/>
      <c r="CT26" s="680"/>
      <c r="CU26" s="680"/>
      <c r="CV26" s="680"/>
      <c r="CW26" s="680"/>
      <c r="CX26" s="680"/>
      <c r="CY26" s="681"/>
      <c r="CZ26" s="684">
        <v>7.2</v>
      </c>
      <c r="DA26" s="713"/>
      <c r="DB26" s="713"/>
      <c r="DC26" s="717"/>
      <c r="DD26" s="688">
        <v>275016</v>
      </c>
      <c r="DE26" s="680"/>
      <c r="DF26" s="680"/>
      <c r="DG26" s="680"/>
      <c r="DH26" s="680"/>
      <c r="DI26" s="680"/>
      <c r="DJ26" s="680"/>
      <c r="DK26" s="681"/>
      <c r="DL26" s="688" t="s">
        <v>172</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363124</v>
      </c>
      <c r="S27" s="680"/>
      <c r="T27" s="680"/>
      <c r="U27" s="680"/>
      <c r="V27" s="680"/>
      <c r="W27" s="680"/>
      <c r="X27" s="680"/>
      <c r="Y27" s="681"/>
      <c r="Z27" s="682">
        <v>8.6</v>
      </c>
      <c r="AA27" s="682"/>
      <c r="AB27" s="682"/>
      <c r="AC27" s="682"/>
      <c r="AD27" s="683" t="s">
        <v>242</v>
      </c>
      <c r="AE27" s="683"/>
      <c r="AF27" s="683"/>
      <c r="AG27" s="683"/>
      <c r="AH27" s="683"/>
      <c r="AI27" s="683"/>
      <c r="AJ27" s="683"/>
      <c r="AK27" s="683"/>
      <c r="AL27" s="684" t="s">
        <v>127</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311827</v>
      </c>
      <c r="BH27" s="680"/>
      <c r="BI27" s="680"/>
      <c r="BJ27" s="680"/>
      <c r="BK27" s="680"/>
      <c r="BL27" s="680"/>
      <c r="BM27" s="680"/>
      <c r="BN27" s="681"/>
      <c r="BO27" s="682">
        <v>100</v>
      </c>
      <c r="BP27" s="682"/>
      <c r="BQ27" s="682"/>
      <c r="BR27" s="682"/>
      <c r="BS27" s="688">
        <v>24371</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505519</v>
      </c>
      <c r="CS27" s="715"/>
      <c r="CT27" s="715"/>
      <c r="CU27" s="715"/>
      <c r="CV27" s="715"/>
      <c r="CW27" s="715"/>
      <c r="CX27" s="715"/>
      <c r="CY27" s="716"/>
      <c r="CZ27" s="684">
        <v>12.2</v>
      </c>
      <c r="DA27" s="713"/>
      <c r="DB27" s="713"/>
      <c r="DC27" s="717"/>
      <c r="DD27" s="688">
        <v>183902</v>
      </c>
      <c r="DE27" s="715"/>
      <c r="DF27" s="715"/>
      <c r="DG27" s="715"/>
      <c r="DH27" s="715"/>
      <c r="DI27" s="715"/>
      <c r="DJ27" s="715"/>
      <c r="DK27" s="716"/>
      <c r="DL27" s="688">
        <v>181073</v>
      </c>
      <c r="DM27" s="715"/>
      <c r="DN27" s="715"/>
      <c r="DO27" s="715"/>
      <c r="DP27" s="715"/>
      <c r="DQ27" s="715"/>
      <c r="DR27" s="715"/>
      <c r="DS27" s="715"/>
      <c r="DT27" s="715"/>
      <c r="DU27" s="715"/>
      <c r="DV27" s="716"/>
      <c r="DW27" s="684">
        <v>8.3000000000000007</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242</v>
      </c>
      <c r="S28" s="680"/>
      <c r="T28" s="680"/>
      <c r="U28" s="680"/>
      <c r="V28" s="680"/>
      <c r="W28" s="680"/>
      <c r="X28" s="680"/>
      <c r="Y28" s="681"/>
      <c r="Z28" s="682" t="s">
        <v>172</v>
      </c>
      <c r="AA28" s="682"/>
      <c r="AB28" s="682"/>
      <c r="AC28" s="682"/>
      <c r="AD28" s="683" t="s">
        <v>127</v>
      </c>
      <c r="AE28" s="683"/>
      <c r="AF28" s="683"/>
      <c r="AG28" s="683"/>
      <c r="AH28" s="683"/>
      <c r="AI28" s="683"/>
      <c r="AJ28" s="683"/>
      <c r="AK28" s="683"/>
      <c r="AL28" s="684" t="s">
        <v>242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423895</v>
      </c>
      <c r="CS28" s="680"/>
      <c r="CT28" s="680"/>
      <c r="CU28" s="680"/>
      <c r="CV28" s="680"/>
      <c r="CW28" s="680"/>
      <c r="CX28" s="680"/>
      <c r="CY28" s="681"/>
      <c r="CZ28" s="684">
        <v>10.199999999999999</v>
      </c>
      <c r="DA28" s="713"/>
      <c r="DB28" s="713"/>
      <c r="DC28" s="717"/>
      <c r="DD28" s="688">
        <v>423895</v>
      </c>
      <c r="DE28" s="680"/>
      <c r="DF28" s="680"/>
      <c r="DG28" s="680"/>
      <c r="DH28" s="680"/>
      <c r="DI28" s="680"/>
      <c r="DJ28" s="680"/>
      <c r="DK28" s="681"/>
      <c r="DL28" s="688">
        <v>423895</v>
      </c>
      <c r="DM28" s="680"/>
      <c r="DN28" s="680"/>
      <c r="DO28" s="680"/>
      <c r="DP28" s="680"/>
      <c r="DQ28" s="680"/>
      <c r="DR28" s="680"/>
      <c r="DS28" s="680"/>
      <c r="DT28" s="680"/>
      <c r="DU28" s="680"/>
      <c r="DV28" s="681"/>
      <c r="DW28" s="684">
        <v>19.399999999999999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319868</v>
      </c>
      <c r="S29" s="680"/>
      <c r="T29" s="680"/>
      <c r="U29" s="680"/>
      <c r="V29" s="680"/>
      <c r="W29" s="680"/>
      <c r="X29" s="680"/>
      <c r="Y29" s="681"/>
      <c r="Z29" s="682">
        <v>7.6</v>
      </c>
      <c r="AA29" s="682"/>
      <c r="AB29" s="682"/>
      <c r="AC29" s="682"/>
      <c r="AD29" s="683" t="s">
        <v>172</v>
      </c>
      <c r="AE29" s="683"/>
      <c r="AF29" s="683"/>
      <c r="AG29" s="683"/>
      <c r="AH29" s="683"/>
      <c r="AI29" s="683"/>
      <c r="AJ29" s="683"/>
      <c r="AK29" s="683"/>
      <c r="AL29" s="684" t="s">
        <v>242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423749</v>
      </c>
      <c r="CS29" s="715"/>
      <c r="CT29" s="715"/>
      <c r="CU29" s="715"/>
      <c r="CV29" s="715"/>
      <c r="CW29" s="715"/>
      <c r="CX29" s="715"/>
      <c r="CY29" s="716"/>
      <c r="CZ29" s="684">
        <v>10.199999999999999</v>
      </c>
      <c r="DA29" s="713"/>
      <c r="DB29" s="713"/>
      <c r="DC29" s="717"/>
      <c r="DD29" s="688">
        <v>423749</v>
      </c>
      <c r="DE29" s="715"/>
      <c r="DF29" s="715"/>
      <c r="DG29" s="715"/>
      <c r="DH29" s="715"/>
      <c r="DI29" s="715"/>
      <c r="DJ29" s="715"/>
      <c r="DK29" s="716"/>
      <c r="DL29" s="688">
        <v>423749</v>
      </c>
      <c r="DM29" s="715"/>
      <c r="DN29" s="715"/>
      <c r="DO29" s="715"/>
      <c r="DP29" s="715"/>
      <c r="DQ29" s="715"/>
      <c r="DR29" s="715"/>
      <c r="DS29" s="715"/>
      <c r="DT29" s="715"/>
      <c r="DU29" s="715"/>
      <c r="DV29" s="716"/>
      <c r="DW29" s="684">
        <v>19.399999999999999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19445</v>
      </c>
      <c r="S30" s="680"/>
      <c r="T30" s="680"/>
      <c r="U30" s="680"/>
      <c r="V30" s="680"/>
      <c r="W30" s="680"/>
      <c r="X30" s="680"/>
      <c r="Y30" s="681"/>
      <c r="Z30" s="682">
        <v>0.5</v>
      </c>
      <c r="AA30" s="682"/>
      <c r="AB30" s="682"/>
      <c r="AC30" s="682"/>
      <c r="AD30" s="683" t="s">
        <v>172</v>
      </c>
      <c r="AE30" s="683"/>
      <c r="AF30" s="683"/>
      <c r="AG30" s="683"/>
      <c r="AH30" s="683"/>
      <c r="AI30" s="683"/>
      <c r="AJ30" s="683"/>
      <c r="AK30" s="683"/>
      <c r="AL30" s="684" t="s">
        <v>127</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98.6</v>
      </c>
      <c r="BH30" s="740"/>
      <c r="BI30" s="740"/>
      <c r="BJ30" s="740"/>
      <c r="BK30" s="740"/>
      <c r="BL30" s="740"/>
      <c r="BM30" s="674">
        <v>94.8</v>
      </c>
      <c r="BN30" s="740"/>
      <c r="BO30" s="740"/>
      <c r="BP30" s="740"/>
      <c r="BQ30" s="741"/>
      <c r="BR30" s="739">
        <v>98.4</v>
      </c>
      <c r="BS30" s="740"/>
      <c r="BT30" s="740"/>
      <c r="BU30" s="740"/>
      <c r="BV30" s="740"/>
      <c r="BW30" s="740"/>
      <c r="BX30" s="674">
        <v>94.2</v>
      </c>
      <c r="BY30" s="740"/>
      <c r="BZ30" s="740"/>
      <c r="CA30" s="740"/>
      <c r="CB30" s="741"/>
      <c r="CD30" s="744"/>
      <c r="CE30" s="745"/>
      <c r="CF30" s="694" t="s">
        <v>308</v>
      </c>
      <c r="CG30" s="695"/>
      <c r="CH30" s="695"/>
      <c r="CI30" s="695"/>
      <c r="CJ30" s="695"/>
      <c r="CK30" s="695"/>
      <c r="CL30" s="695"/>
      <c r="CM30" s="695"/>
      <c r="CN30" s="695"/>
      <c r="CO30" s="695"/>
      <c r="CP30" s="695"/>
      <c r="CQ30" s="696"/>
      <c r="CR30" s="679">
        <v>407878</v>
      </c>
      <c r="CS30" s="680"/>
      <c r="CT30" s="680"/>
      <c r="CU30" s="680"/>
      <c r="CV30" s="680"/>
      <c r="CW30" s="680"/>
      <c r="CX30" s="680"/>
      <c r="CY30" s="681"/>
      <c r="CZ30" s="684">
        <v>9.9</v>
      </c>
      <c r="DA30" s="713"/>
      <c r="DB30" s="713"/>
      <c r="DC30" s="717"/>
      <c r="DD30" s="688">
        <v>407878</v>
      </c>
      <c r="DE30" s="680"/>
      <c r="DF30" s="680"/>
      <c r="DG30" s="680"/>
      <c r="DH30" s="680"/>
      <c r="DI30" s="680"/>
      <c r="DJ30" s="680"/>
      <c r="DK30" s="681"/>
      <c r="DL30" s="688">
        <v>407878</v>
      </c>
      <c r="DM30" s="680"/>
      <c r="DN30" s="680"/>
      <c r="DO30" s="680"/>
      <c r="DP30" s="680"/>
      <c r="DQ30" s="680"/>
      <c r="DR30" s="680"/>
      <c r="DS30" s="680"/>
      <c r="DT30" s="680"/>
      <c r="DU30" s="680"/>
      <c r="DV30" s="681"/>
      <c r="DW30" s="684">
        <v>18.7</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34655</v>
      </c>
      <c r="S31" s="680"/>
      <c r="T31" s="680"/>
      <c r="U31" s="680"/>
      <c r="V31" s="680"/>
      <c r="W31" s="680"/>
      <c r="X31" s="680"/>
      <c r="Y31" s="681"/>
      <c r="Z31" s="682">
        <v>0.8</v>
      </c>
      <c r="AA31" s="682"/>
      <c r="AB31" s="682"/>
      <c r="AC31" s="682"/>
      <c r="AD31" s="683" t="s">
        <v>242</v>
      </c>
      <c r="AE31" s="683"/>
      <c r="AF31" s="683"/>
      <c r="AG31" s="683"/>
      <c r="AH31" s="683"/>
      <c r="AI31" s="683"/>
      <c r="AJ31" s="683"/>
      <c r="AK31" s="683"/>
      <c r="AL31" s="684" t="s">
        <v>172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99.6</v>
      </c>
      <c r="BH31" s="715"/>
      <c r="BI31" s="715"/>
      <c r="BJ31" s="715"/>
      <c r="BK31" s="715"/>
      <c r="BL31" s="715"/>
      <c r="BM31" s="685">
        <v>97.9</v>
      </c>
      <c r="BN31" s="737"/>
      <c r="BO31" s="737"/>
      <c r="BP31" s="737"/>
      <c r="BQ31" s="738"/>
      <c r="BR31" s="736">
        <v>99.4</v>
      </c>
      <c r="BS31" s="715"/>
      <c r="BT31" s="715"/>
      <c r="BU31" s="715"/>
      <c r="BV31" s="715"/>
      <c r="BW31" s="715"/>
      <c r="BX31" s="685">
        <v>97.5</v>
      </c>
      <c r="BY31" s="737"/>
      <c r="BZ31" s="737"/>
      <c r="CA31" s="737"/>
      <c r="CB31" s="738"/>
      <c r="CD31" s="744"/>
      <c r="CE31" s="745"/>
      <c r="CF31" s="694" t="s">
        <v>312</v>
      </c>
      <c r="CG31" s="695"/>
      <c r="CH31" s="695"/>
      <c r="CI31" s="695"/>
      <c r="CJ31" s="695"/>
      <c r="CK31" s="695"/>
      <c r="CL31" s="695"/>
      <c r="CM31" s="695"/>
      <c r="CN31" s="695"/>
      <c r="CO31" s="695"/>
      <c r="CP31" s="695"/>
      <c r="CQ31" s="696"/>
      <c r="CR31" s="679">
        <v>15871</v>
      </c>
      <c r="CS31" s="715"/>
      <c r="CT31" s="715"/>
      <c r="CU31" s="715"/>
      <c r="CV31" s="715"/>
      <c r="CW31" s="715"/>
      <c r="CX31" s="715"/>
      <c r="CY31" s="716"/>
      <c r="CZ31" s="684">
        <v>0.4</v>
      </c>
      <c r="DA31" s="713"/>
      <c r="DB31" s="713"/>
      <c r="DC31" s="717"/>
      <c r="DD31" s="688">
        <v>15871</v>
      </c>
      <c r="DE31" s="715"/>
      <c r="DF31" s="715"/>
      <c r="DG31" s="715"/>
      <c r="DH31" s="715"/>
      <c r="DI31" s="715"/>
      <c r="DJ31" s="715"/>
      <c r="DK31" s="716"/>
      <c r="DL31" s="688">
        <v>15871</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45494</v>
      </c>
      <c r="S32" s="680"/>
      <c r="T32" s="680"/>
      <c r="U32" s="680"/>
      <c r="V32" s="680"/>
      <c r="W32" s="680"/>
      <c r="X32" s="680"/>
      <c r="Y32" s="681"/>
      <c r="Z32" s="682">
        <v>1.1000000000000001</v>
      </c>
      <c r="AA32" s="682"/>
      <c r="AB32" s="682"/>
      <c r="AC32" s="682"/>
      <c r="AD32" s="683" t="s">
        <v>242</v>
      </c>
      <c r="AE32" s="683"/>
      <c r="AF32" s="683"/>
      <c r="AG32" s="683"/>
      <c r="AH32" s="683"/>
      <c r="AI32" s="683"/>
      <c r="AJ32" s="683"/>
      <c r="AK32" s="683"/>
      <c r="AL32" s="684" t="s">
        <v>242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97.6</v>
      </c>
      <c r="BH32" s="749"/>
      <c r="BI32" s="749"/>
      <c r="BJ32" s="749"/>
      <c r="BK32" s="749"/>
      <c r="BL32" s="749"/>
      <c r="BM32" s="750">
        <v>91.4</v>
      </c>
      <c r="BN32" s="749"/>
      <c r="BO32" s="749"/>
      <c r="BP32" s="749"/>
      <c r="BQ32" s="751"/>
      <c r="BR32" s="748">
        <v>97.3</v>
      </c>
      <c r="BS32" s="749"/>
      <c r="BT32" s="749"/>
      <c r="BU32" s="749"/>
      <c r="BV32" s="749"/>
      <c r="BW32" s="749"/>
      <c r="BX32" s="750">
        <v>90.6</v>
      </c>
      <c r="BY32" s="749"/>
      <c r="BZ32" s="749"/>
      <c r="CA32" s="749"/>
      <c r="CB32" s="751"/>
      <c r="CD32" s="746"/>
      <c r="CE32" s="747"/>
      <c r="CF32" s="694" t="s">
        <v>315</v>
      </c>
      <c r="CG32" s="695"/>
      <c r="CH32" s="695"/>
      <c r="CI32" s="695"/>
      <c r="CJ32" s="695"/>
      <c r="CK32" s="695"/>
      <c r="CL32" s="695"/>
      <c r="CM32" s="695"/>
      <c r="CN32" s="695"/>
      <c r="CO32" s="695"/>
      <c r="CP32" s="695"/>
      <c r="CQ32" s="696"/>
      <c r="CR32" s="679">
        <v>146</v>
      </c>
      <c r="CS32" s="680"/>
      <c r="CT32" s="680"/>
      <c r="CU32" s="680"/>
      <c r="CV32" s="680"/>
      <c r="CW32" s="680"/>
      <c r="CX32" s="680"/>
      <c r="CY32" s="681"/>
      <c r="CZ32" s="684">
        <v>0</v>
      </c>
      <c r="DA32" s="713"/>
      <c r="DB32" s="713"/>
      <c r="DC32" s="717"/>
      <c r="DD32" s="688">
        <v>146</v>
      </c>
      <c r="DE32" s="680"/>
      <c r="DF32" s="680"/>
      <c r="DG32" s="680"/>
      <c r="DH32" s="680"/>
      <c r="DI32" s="680"/>
      <c r="DJ32" s="680"/>
      <c r="DK32" s="681"/>
      <c r="DL32" s="688">
        <v>146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190122</v>
      </c>
      <c r="S33" s="680"/>
      <c r="T33" s="680"/>
      <c r="U33" s="680"/>
      <c r="V33" s="680"/>
      <c r="W33" s="680"/>
      <c r="X33" s="680"/>
      <c r="Y33" s="681"/>
      <c r="Z33" s="682">
        <v>4.5</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1963394</v>
      </c>
      <c r="CS33" s="715"/>
      <c r="CT33" s="715"/>
      <c r="CU33" s="715"/>
      <c r="CV33" s="715"/>
      <c r="CW33" s="715"/>
      <c r="CX33" s="715"/>
      <c r="CY33" s="716"/>
      <c r="CZ33" s="684">
        <v>47.4</v>
      </c>
      <c r="DA33" s="713"/>
      <c r="DB33" s="713"/>
      <c r="DC33" s="717"/>
      <c r="DD33" s="688">
        <v>1447707</v>
      </c>
      <c r="DE33" s="715"/>
      <c r="DF33" s="715"/>
      <c r="DG33" s="715"/>
      <c r="DH33" s="715"/>
      <c r="DI33" s="715"/>
      <c r="DJ33" s="715"/>
      <c r="DK33" s="716"/>
      <c r="DL33" s="688">
        <v>914694</v>
      </c>
      <c r="DM33" s="715"/>
      <c r="DN33" s="715"/>
      <c r="DO33" s="715"/>
      <c r="DP33" s="715"/>
      <c r="DQ33" s="715"/>
      <c r="DR33" s="715"/>
      <c r="DS33" s="715"/>
      <c r="DT33" s="715"/>
      <c r="DU33" s="715"/>
      <c r="DV33" s="716"/>
      <c r="DW33" s="684">
        <v>41.9</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180104</v>
      </c>
      <c r="S34" s="680"/>
      <c r="T34" s="680"/>
      <c r="U34" s="680"/>
      <c r="V34" s="680"/>
      <c r="W34" s="680"/>
      <c r="X34" s="680"/>
      <c r="Y34" s="681"/>
      <c r="Z34" s="682">
        <v>4.3</v>
      </c>
      <c r="AA34" s="682"/>
      <c r="AB34" s="682"/>
      <c r="AC34" s="682"/>
      <c r="AD34" s="683">
        <v>1785</v>
      </c>
      <c r="AE34" s="683"/>
      <c r="AF34" s="683"/>
      <c r="AG34" s="683"/>
      <c r="AH34" s="683"/>
      <c r="AI34" s="683"/>
      <c r="AJ34" s="683"/>
      <c r="AK34" s="683"/>
      <c r="AL34" s="684">
        <v>0.1</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564929</v>
      </c>
      <c r="CS34" s="680"/>
      <c r="CT34" s="680"/>
      <c r="CU34" s="680"/>
      <c r="CV34" s="680"/>
      <c r="CW34" s="680"/>
      <c r="CX34" s="680"/>
      <c r="CY34" s="681"/>
      <c r="CZ34" s="684">
        <v>13.6</v>
      </c>
      <c r="DA34" s="713"/>
      <c r="DB34" s="713"/>
      <c r="DC34" s="717"/>
      <c r="DD34" s="688">
        <v>356221</v>
      </c>
      <c r="DE34" s="680"/>
      <c r="DF34" s="680"/>
      <c r="DG34" s="680"/>
      <c r="DH34" s="680"/>
      <c r="DI34" s="680"/>
      <c r="DJ34" s="680"/>
      <c r="DK34" s="681"/>
      <c r="DL34" s="688">
        <v>254327</v>
      </c>
      <c r="DM34" s="680"/>
      <c r="DN34" s="680"/>
      <c r="DO34" s="680"/>
      <c r="DP34" s="680"/>
      <c r="DQ34" s="680"/>
      <c r="DR34" s="680"/>
      <c r="DS34" s="680"/>
      <c r="DT34" s="680"/>
      <c r="DU34" s="680"/>
      <c r="DV34" s="681"/>
      <c r="DW34" s="684">
        <v>11.7</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480437</v>
      </c>
      <c r="S35" s="680"/>
      <c r="T35" s="680"/>
      <c r="U35" s="680"/>
      <c r="V35" s="680"/>
      <c r="W35" s="680"/>
      <c r="X35" s="680"/>
      <c r="Y35" s="681"/>
      <c r="Z35" s="682">
        <v>11.4</v>
      </c>
      <c r="AA35" s="682"/>
      <c r="AB35" s="682"/>
      <c r="AC35" s="682"/>
      <c r="AD35" s="683" t="s">
        <v>172</v>
      </c>
      <c r="AE35" s="683"/>
      <c r="AF35" s="683"/>
      <c r="AG35" s="683"/>
      <c r="AH35" s="683"/>
      <c r="AI35" s="683"/>
      <c r="AJ35" s="683"/>
      <c r="AK35" s="683"/>
      <c r="AL35" s="684" t="s">
        <v>242</v>
      </c>
      <c r="AM35" s="685"/>
      <c r="AN35" s="685"/>
      <c r="AO35" s="686"/>
      <c r="AP35" s="234"/>
      <c r="AQ35" s="752" t="s">
        <v>323</v>
      </c>
      <c r="AR35" s="753"/>
      <c r="AS35" s="753"/>
      <c r="AT35" s="753"/>
      <c r="AU35" s="753"/>
      <c r="AV35" s="753"/>
      <c r="AW35" s="753"/>
      <c r="AX35" s="753"/>
      <c r="AY35" s="754"/>
      <c r="AZ35" s="668">
        <v>348582</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748</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61876</v>
      </c>
      <c r="CS35" s="715"/>
      <c r="CT35" s="715"/>
      <c r="CU35" s="715"/>
      <c r="CV35" s="715"/>
      <c r="CW35" s="715"/>
      <c r="CX35" s="715"/>
      <c r="CY35" s="716"/>
      <c r="CZ35" s="684">
        <v>1.5</v>
      </c>
      <c r="DA35" s="713"/>
      <c r="DB35" s="713"/>
      <c r="DC35" s="717"/>
      <c r="DD35" s="688">
        <v>50853</v>
      </c>
      <c r="DE35" s="715"/>
      <c r="DF35" s="715"/>
      <c r="DG35" s="715"/>
      <c r="DH35" s="715"/>
      <c r="DI35" s="715"/>
      <c r="DJ35" s="715"/>
      <c r="DK35" s="716"/>
      <c r="DL35" s="688">
        <v>29021</v>
      </c>
      <c r="DM35" s="715"/>
      <c r="DN35" s="715"/>
      <c r="DO35" s="715"/>
      <c r="DP35" s="715"/>
      <c r="DQ35" s="715"/>
      <c r="DR35" s="715"/>
      <c r="DS35" s="715"/>
      <c r="DT35" s="715"/>
      <c r="DU35" s="715"/>
      <c r="DV35" s="716"/>
      <c r="DW35" s="684">
        <v>1.3</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172</v>
      </c>
      <c r="AA36" s="682"/>
      <c r="AB36" s="682"/>
      <c r="AC36" s="682"/>
      <c r="AD36" s="683" t="s">
        <v>172</v>
      </c>
      <c r="AE36" s="683"/>
      <c r="AF36" s="683"/>
      <c r="AG36" s="683"/>
      <c r="AH36" s="683"/>
      <c r="AI36" s="683"/>
      <c r="AJ36" s="683"/>
      <c r="AK36" s="683"/>
      <c r="AL36" s="684" t="s">
        <v>172</v>
      </c>
      <c r="AM36" s="685"/>
      <c r="AN36" s="685"/>
      <c r="AO36" s="686"/>
      <c r="AQ36" s="756" t="s">
        <v>327</v>
      </c>
      <c r="AR36" s="757"/>
      <c r="AS36" s="757"/>
      <c r="AT36" s="757"/>
      <c r="AU36" s="757"/>
      <c r="AV36" s="757"/>
      <c r="AW36" s="757"/>
      <c r="AX36" s="757"/>
      <c r="AY36" s="758"/>
      <c r="AZ36" s="679">
        <v>47591</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748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873175</v>
      </c>
      <c r="CS36" s="680"/>
      <c r="CT36" s="680"/>
      <c r="CU36" s="680"/>
      <c r="CV36" s="680"/>
      <c r="CW36" s="680"/>
      <c r="CX36" s="680"/>
      <c r="CY36" s="681"/>
      <c r="CZ36" s="684">
        <v>21.1</v>
      </c>
      <c r="DA36" s="713"/>
      <c r="DB36" s="713"/>
      <c r="DC36" s="717"/>
      <c r="DD36" s="688">
        <v>698131</v>
      </c>
      <c r="DE36" s="680"/>
      <c r="DF36" s="680"/>
      <c r="DG36" s="680"/>
      <c r="DH36" s="680"/>
      <c r="DI36" s="680"/>
      <c r="DJ36" s="680"/>
      <c r="DK36" s="681"/>
      <c r="DL36" s="688">
        <v>337376</v>
      </c>
      <c r="DM36" s="680"/>
      <c r="DN36" s="680"/>
      <c r="DO36" s="680"/>
      <c r="DP36" s="680"/>
      <c r="DQ36" s="680"/>
      <c r="DR36" s="680"/>
      <c r="DS36" s="680"/>
      <c r="DT36" s="680"/>
      <c r="DU36" s="680"/>
      <c r="DV36" s="681"/>
      <c r="DW36" s="684">
        <v>15.5</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82637</v>
      </c>
      <c r="S37" s="680"/>
      <c r="T37" s="680"/>
      <c r="U37" s="680"/>
      <c r="V37" s="680"/>
      <c r="W37" s="680"/>
      <c r="X37" s="680"/>
      <c r="Y37" s="681"/>
      <c r="Z37" s="682">
        <v>2</v>
      </c>
      <c r="AA37" s="682"/>
      <c r="AB37" s="682"/>
      <c r="AC37" s="682"/>
      <c r="AD37" s="683" t="s">
        <v>172</v>
      </c>
      <c r="AE37" s="683"/>
      <c r="AF37" s="683"/>
      <c r="AG37" s="683"/>
      <c r="AH37" s="683"/>
      <c r="AI37" s="683"/>
      <c r="AJ37" s="683"/>
      <c r="AK37" s="683"/>
      <c r="AL37" s="684" t="s">
        <v>127</v>
      </c>
      <c r="AM37" s="685"/>
      <c r="AN37" s="685"/>
      <c r="AO37" s="686"/>
      <c r="AQ37" s="756" t="s">
        <v>331</v>
      </c>
      <c r="AR37" s="757"/>
      <c r="AS37" s="757"/>
      <c r="AT37" s="757"/>
      <c r="AU37" s="757"/>
      <c r="AV37" s="757"/>
      <c r="AW37" s="757"/>
      <c r="AX37" s="757"/>
      <c r="AY37" s="758"/>
      <c r="AZ37" s="679">
        <v>33682</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460</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319925</v>
      </c>
      <c r="CS37" s="715"/>
      <c r="CT37" s="715"/>
      <c r="CU37" s="715"/>
      <c r="CV37" s="715"/>
      <c r="CW37" s="715"/>
      <c r="CX37" s="715"/>
      <c r="CY37" s="716"/>
      <c r="CZ37" s="684">
        <v>7.7</v>
      </c>
      <c r="DA37" s="713"/>
      <c r="DB37" s="713"/>
      <c r="DC37" s="717"/>
      <c r="DD37" s="688">
        <v>287417</v>
      </c>
      <c r="DE37" s="715"/>
      <c r="DF37" s="715"/>
      <c r="DG37" s="715"/>
      <c r="DH37" s="715"/>
      <c r="DI37" s="715"/>
      <c r="DJ37" s="715"/>
      <c r="DK37" s="716"/>
      <c r="DL37" s="688">
        <v>263106</v>
      </c>
      <c r="DM37" s="715"/>
      <c r="DN37" s="715"/>
      <c r="DO37" s="715"/>
      <c r="DP37" s="715"/>
      <c r="DQ37" s="715"/>
      <c r="DR37" s="715"/>
      <c r="DS37" s="715"/>
      <c r="DT37" s="715"/>
      <c r="DU37" s="715"/>
      <c r="DV37" s="716"/>
      <c r="DW37" s="684">
        <v>12.1</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4211217</v>
      </c>
      <c r="S38" s="760"/>
      <c r="T38" s="760"/>
      <c r="U38" s="760"/>
      <c r="V38" s="760"/>
      <c r="W38" s="760"/>
      <c r="X38" s="760"/>
      <c r="Y38" s="761"/>
      <c r="Z38" s="762">
        <v>100</v>
      </c>
      <c r="AA38" s="762"/>
      <c r="AB38" s="762"/>
      <c r="AC38" s="762"/>
      <c r="AD38" s="763">
        <v>2099126</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22241</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661</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326341</v>
      </c>
      <c r="CS38" s="680"/>
      <c r="CT38" s="680"/>
      <c r="CU38" s="680"/>
      <c r="CV38" s="680"/>
      <c r="CW38" s="680"/>
      <c r="CX38" s="680"/>
      <c r="CY38" s="681"/>
      <c r="CZ38" s="684">
        <v>7.9</v>
      </c>
      <c r="DA38" s="713"/>
      <c r="DB38" s="713"/>
      <c r="DC38" s="717"/>
      <c r="DD38" s="688">
        <v>296864</v>
      </c>
      <c r="DE38" s="680"/>
      <c r="DF38" s="680"/>
      <c r="DG38" s="680"/>
      <c r="DH38" s="680"/>
      <c r="DI38" s="680"/>
      <c r="DJ38" s="680"/>
      <c r="DK38" s="681"/>
      <c r="DL38" s="688">
        <v>293970</v>
      </c>
      <c r="DM38" s="680"/>
      <c r="DN38" s="680"/>
      <c r="DO38" s="680"/>
      <c r="DP38" s="680"/>
      <c r="DQ38" s="680"/>
      <c r="DR38" s="680"/>
      <c r="DS38" s="680"/>
      <c r="DT38" s="680"/>
      <c r="DU38" s="680"/>
      <c r="DV38" s="681"/>
      <c r="DW38" s="684">
        <v>13.5</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242</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81</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131981</v>
      </c>
      <c r="CS39" s="715"/>
      <c r="CT39" s="715"/>
      <c r="CU39" s="715"/>
      <c r="CV39" s="715"/>
      <c r="CW39" s="715"/>
      <c r="CX39" s="715"/>
      <c r="CY39" s="716"/>
      <c r="CZ39" s="684">
        <v>3.2</v>
      </c>
      <c r="DA39" s="713"/>
      <c r="DB39" s="713"/>
      <c r="DC39" s="717"/>
      <c r="DD39" s="688">
        <v>45638</v>
      </c>
      <c r="DE39" s="715"/>
      <c r="DF39" s="715"/>
      <c r="DG39" s="715"/>
      <c r="DH39" s="715"/>
      <c r="DI39" s="715"/>
      <c r="DJ39" s="715"/>
      <c r="DK39" s="716"/>
      <c r="DL39" s="688" t="s">
        <v>242</v>
      </c>
      <c r="DM39" s="715"/>
      <c r="DN39" s="715"/>
      <c r="DO39" s="715"/>
      <c r="DP39" s="715"/>
      <c r="DQ39" s="715"/>
      <c r="DR39" s="715"/>
      <c r="DS39" s="715"/>
      <c r="DT39" s="715"/>
      <c r="DU39" s="715"/>
      <c r="DV39" s="716"/>
      <c r="DW39" s="684" t="s">
        <v>172</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57420</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v>4</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5092</v>
      </c>
      <c r="CS40" s="680"/>
      <c r="CT40" s="680"/>
      <c r="CU40" s="680"/>
      <c r="CV40" s="680"/>
      <c r="CW40" s="680"/>
      <c r="CX40" s="680"/>
      <c r="CY40" s="681"/>
      <c r="CZ40" s="684">
        <v>0.1</v>
      </c>
      <c r="DA40" s="713"/>
      <c r="DB40" s="713"/>
      <c r="DC40" s="717"/>
      <c r="DD40" s="688" t="s">
        <v>172</v>
      </c>
      <c r="DE40" s="680"/>
      <c r="DF40" s="680"/>
      <c r="DG40" s="680"/>
      <c r="DH40" s="680"/>
      <c r="DI40" s="680"/>
      <c r="DJ40" s="680"/>
      <c r="DK40" s="681"/>
      <c r="DL40" s="688" t="s">
        <v>242</v>
      </c>
      <c r="DM40" s="680"/>
      <c r="DN40" s="680"/>
      <c r="DO40" s="680"/>
      <c r="DP40" s="680"/>
      <c r="DQ40" s="680"/>
      <c r="DR40" s="680"/>
      <c r="DS40" s="680"/>
      <c r="DT40" s="680"/>
      <c r="DU40" s="680"/>
      <c r="DV40" s="681"/>
      <c r="DW40" s="684" t="s">
        <v>242</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187648</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509</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172</v>
      </c>
      <c r="CS41" s="715"/>
      <c r="CT41" s="715"/>
      <c r="CU41" s="715"/>
      <c r="CV41" s="715"/>
      <c r="CW41" s="715"/>
      <c r="CX41" s="715"/>
      <c r="CY41" s="716"/>
      <c r="CZ41" s="684" t="s">
        <v>242</v>
      </c>
      <c r="DA41" s="713"/>
      <c r="DB41" s="713"/>
      <c r="DC41" s="717"/>
      <c r="DD41" s="688" t="s">
        <v>242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670531</v>
      </c>
      <c r="CS42" s="680"/>
      <c r="CT42" s="680"/>
      <c r="CU42" s="680"/>
      <c r="CV42" s="680"/>
      <c r="CW42" s="680"/>
      <c r="CX42" s="680"/>
      <c r="CY42" s="681"/>
      <c r="CZ42" s="684">
        <v>16.2</v>
      </c>
      <c r="DA42" s="685"/>
      <c r="DB42" s="685"/>
      <c r="DC42" s="780"/>
      <c r="DD42" s="688">
        <v>98995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9146</v>
      </c>
      <c r="CS43" s="715"/>
      <c r="CT43" s="715"/>
      <c r="CU43" s="715"/>
      <c r="CV43" s="715"/>
      <c r="CW43" s="715"/>
      <c r="CX43" s="715"/>
      <c r="CY43" s="716"/>
      <c r="CZ43" s="684">
        <v>0.2</v>
      </c>
      <c r="DA43" s="713"/>
      <c r="DB43" s="713"/>
      <c r="DC43" s="717"/>
      <c r="DD43" s="688">
        <v>5021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649914</v>
      </c>
      <c r="CS44" s="680"/>
      <c r="CT44" s="680"/>
      <c r="CU44" s="680"/>
      <c r="CV44" s="680"/>
      <c r="CW44" s="680"/>
      <c r="CX44" s="680"/>
      <c r="CY44" s="681"/>
      <c r="CZ44" s="684">
        <v>15.7</v>
      </c>
      <c r="DA44" s="685"/>
      <c r="DB44" s="685"/>
      <c r="DC44" s="780"/>
      <c r="DD44" s="688">
        <v>96455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423074</v>
      </c>
      <c r="CS45" s="715"/>
      <c r="CT45" s="715"/>
      <c r="CU45" s="715"/>
      <c r="CV45" s="715"/>
      <c r="CW45" s="715"/>
      <c r="CX45" s="715"/>
      <c r="CY45" s="716"/>
      <c r="CZ45" s="684">
        <v>10.199999999999999</v>
      </c>
      <c r="DA45" s="713"/>
      <c r="DB45" s="713"/>
      <c r="DC45" s="717"/>
      <c r="DD45" s="688">
        <v>32685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214880</v>
      </c>
      <c r="CS46" s="680"/>
      <c r="CT46" s="680"/>
      <c r="CU46" s="680"/>
      <c r="CV46" s="680"/>
      <c r="CW46" s="680"/>
      <c r="CX46" s="680"/>
      <c r="CY46" s="681"/>
      <c r="CZ46" s="684">
        <v>5.2</v>
      </c>
      <c r="DA46" s="685"/>
      <c r="DB46" s="685"/>
      <c r="DC46" s="780"/>
      <c r="DD46" s="688">
        <v>63710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20617</v>
      </c>
      <c r="CS47" s="715"/>
      <c r="CT47" s="715"/>
      <c r="CU47" s="715"/>
      <c r="CV47" s="715"/>
      <c r="CW47" s="715"/>
      <c r="CX47" s="715"/>
      <c r="CY47" s="716"/>
      <c r="CZ47" s="684">
        <v>0.5</v>
      </c>
      <c r="DA47" s="713"/>
      <c r="DB47" s="713"/>
      <c r="DC47" s="717"/>
      <c r="DD47" s="688">
        <v>2540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242</v>
      </c>
      <c r="CS48" s="680"/>
      <c r="CT48" s="680"/>
      <c r="CU48" s="680"/>
      <c r="CV48" s="680"/>
      <c r="CW48" s="680"/>
      <c r="CX48" s="680"/>
      <c r="CY48" s="681"/>
      <c r="CZ48" s="684" t="s">
        <v>242</v>
      </c>
      <c r="DA48" s="685"/>
      <c r="DB48" s="685"/>
      <c r="DC48" s="780"/>
      <c r="DD48" s="688" t="s">
        <v>172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4139471</v>
      </c>
      <c r="CS49" s="749"/>
      <c r="CT49" s="749"/>
      <c r="CU49" s="749"/>
      <c r="CV49" s="749"/>
      <c r="CW49" s="749"/>
      <c r="CX49" s="749"/>
      <c r="CY49" s="781"/>
      <c r="CZ49" s="764">
        <v>100</v>
      </c>
      <c r="DA49" s="782"/>
      <c r="DB49" s="782"/>
      <c r="DC49" s="783"/>
      <c r="DD49" s="784">
        <v>2692031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C+0U0+paDFr7tvDpIT5va47WRoGS3K0uB9pbRieNoyW40l5lv5K/xjQdB3rdV+21qJP+P0cJuLJnd4kLLXlwQ==" saltValue="TPOcf12laCBmTwslq9Ul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4211</v>
      </c>
      <c r="R7" s="815"/>
      <c r="S7" s="815"/>
      <c r="T7" s="815"/>
      <c r="U7" s="815"/>
      <c r="V7" s="815">
        <v>4139</v>
      </c>
      <c r="W7" s="815"/>
      <c r="X7" s="815"/>
      <c r="Y7" s="815"/>
      <c r="Z7" s="815"/>
      <c r="AA7" s="815">
        <v>72</v>
      </c>
      <c r="AB7" s="815"/>
      <c r="AC7" s="815"/>
      <c r="AD7" s="815"/>
      <c r="AE7" s="816"/>
      <c r="AF7" s="817">
        <v>58</v>
      </c>
      <c r="AG7" s="818"/>
      <c r="AH7" s="818"/>
      <c r="AI7" s="818"/>
      <c r="AJ7" s="819"/>
      <c r="AK7" s="854" t="s">
        <v>563</v>
      </c>
      <c r="AL7" s="855"/>
      <c r="AM7" s="855"/>
      <c r="AN7" s="855"/>
      <c r="AO7" s="855"/>
      <c r="AP7" s="855">
        <v>4488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0</v>
      </c>
      <c r="R8" s="839"/>
      <c r="S8" s="839"/>
      <c r="T8" s="839"/>
      <c r="U8" s="839"/>
      <c r="V8" s="839">
        <v>0</v>
      </c>
      <c r="W8" s="839"/>
      <c r="X8" s="839"/>
      <c r="Y8" s="839"/>
      <c r="Z8" s="839"/>
      <c r="AA8" s="839" t="s">
        <v>564</v>
      </c>
      <c r="AB8" s="839"/>
      <c r="AC8" s="839"/>
      <c r="AD8" s="839"/>
      <c r="AE8" s="840"/>
      <c r="AF8" s="841" t="s">
        <v>127</v>
      </c>
      <c r="AG8" s="842"/>
      <c r="AH8" s="842"/>
      <c r="AI8" s="842"/>
      <c r="AJ8" s="843"/>
      <c r="AK8" s="844" t="s">
        <v>563</v>
      </c>
      <c r="AL8" s="845"/>
      <c r="AM8" s="845"/>
      <c r="AN8" s="845"/>
      <c r="AO8" s="845"/>
      <c r="AP8" s="845" t="s">
        <v>565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58</v>
      </c>
      <c r="AG23" s="874"/>
      <c r="AH23" s="874"/>
      <c r="AI23" s="874"/>
      <c r="AJ23" s="877"/>
      <c r="AK23" s="878"/>
      <c r="AL23" s="879"/>
      <c r="AM23" s="879"/>
      <c r="AN23" s="879"/>
      <c r="AO23" s="879"/>
      <c r="AP23" s="874"/>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474</v>
      </c>
      <c r="R28" s="903"/>
      <c r="S28" s="903"/>
      <c r="T28" s="903"/>
      <c r="U28" s="903"/>
      <c r="V28" s="903">
        <v>473</v>
      </c>
      <c r="W28" s="903"/>
      <c r="X28" s="903"/>
      <c r="Y28" s="903"/>
      <c r="Z28" s="903"/>
      <c r="AA28" s="903">
        <v>1</v>
      </c>
      <c r="AB28" s="903"/>
      <c r="AC28" s="903"/>
      <c r="AD28" s="903"/>
      <c r="AE28" s="904"/>
      <c r="AF28" s="905">
        <v>1</v>
      </c>
      <c r="AG28" s="903"/>
      <c r="AH28" s="903"/>
      <c r="AI28" s="903"/>
      <c r="AJ28" s="906"/>
      <c r="AK28" s="907">
        <v>57</v>
      </c>
      <c r="AL28" s="898"/>
      <c r="AM28" s="898"/>
      <c r="AN28" s="898"/>
      <c r="AO28" s="898"/>
      <c r="AP28" s="898" t="s">
        <v>565</v>
      </c>
      <c r="AQ28" s="898"/>
      <c r="AR28" s="898"/>
      <c r="AS28" s="898"/>
      <c r="AT28" s="898"/>
      <c r="AU28" s="898" t="s">
        <v>564</v>
      </c>
      <c r="AV28" s="898"/>
      <c r="AW28" s="898"/>
      <c r="AX28" s="898"/>
      <c r="AY28" s="898"/>
      <c r="AZ28" s="899" t="s">
        <v>563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131</v>
      </c>
      <c r="R29" s="839"/>
      <c r="S29" s="839"/>
      <c r="T29" s="839"/>
      <c r="U29" s="839"/>
      <c r="V29" s="839">
        <v>131</v>
      </c>
      <c r="W29" s="839"/>
      <c r="X29" s="839"/>
      <c r="Y29" s="839"/>
      <c r="Z29" s="839"/>
      <c r="AA29" s="839">
        <v>0</v>
      </c>
      <c r="AB29" s="839"/>
      <c r="AC29" s="839"/>
      <c r="AD29" s="839"/>
      <c r="AE29" s="840"/>
      <c r="AF29" s="841">
        <v>0</v>
      </c>
      <c r="AG29" s="842"/>
      <c r="AH29" s="842"/>
      <c r="AI29" s="842"/>
      <c r="AJ29" s="843"/>
      <c r="AK29" s="910">
        <v>92</v>
      </c>
      <c r="AL29" s="911"/>
      <c r="AM29" s="911"/>
      <c r="AN29" s="911"/>
      <c r="AO29" s="911"/>
      <c r="AP29" s="911" t="s">
        <v>564</v>
      </c>
      <c r="AQ29" s="911"/>
      <c r="AR29" s="911"/>
      <c r="AS29" s="911"/>
      <c r="AT29" s="911"/>
      <c r="AU29" s="911" t="s">
        <v>567</v>
      </c>
      <c r="AV29" s="911"/>
      <c r="AW29" s="911"/>
      <c r="AX29" s="911"/>
      <c r="AY29" s="911"/>
      <c r="AZ29" s="912" t="s">
        <v>563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288</v>
      </c>
      <c r="R30" s="839"/>
      <c r="S30" s="839"/>
      <c r="T30" s="839"/>
      <c r="U30" s="839"/>
      <c r="V30" s="839">
        <v>286</v>
      </c>
      <c r="W30" s="839"/>
      <c r="X30" s="839"/>
      <c r="Y30" s="839"/>
      <c r="Z30" s="839"/>
      <c r="AA30" s="839">
        <v>1</v>
      </c>
      <c r="AB30" s="839"/>
      <c r="AC30" s="839"/>
      <c r="AD30" s="839"/>
      <c r="AE30" s="840"/>
      <c r="AF30" s="841">
        <v>1</v>
      </c>
      <c r="AG30" s="842"/>
      <c r="AH30" s="842"/>
      <c r="AI30" s="842"/>
      <c r="AJ30" s="843"/>
      <c r="AK30" s="910">
        <v>34</v>
      </c>
      <c r="AL30" s="911"/>
      <c r="AM30" s="911"/>
      <c r="AN30" s="911"/>
      <c r="AO30" s="911"/>
      <c r="AP30" s="911">
        <v>1024</v>
      </c>
      <c r="AQ30" s="911"/>
      <c r="AR30" s="911"/>
      <c r="AS30" s="911"/>
      <c r="AT30" s="911"/>
      <c r="AU30" s="911" t="s">
        <v>563</v>
      </c>
      <c r="AV30" s="911"/>
      <c r="AW30" s="911"/>
      <c r="AX30" s="911"/>
      <c r="AY30" s="911"/>
      <c r="AZ30" s="912" t="s">
        <v>563</v>
      </c>
      <c r="BA30" s="912"/>
      <c r="BB30" s="912"/>
      <c r="BC30" s="912"/>
      <c r="BD30" s="912"/>
      <c r="BE30" s="908" t="s">
        <v>400</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401</v>
      </c>
      <c r="C31" s="836"/>
      <c r="D31" s="836"/>
      <c r="E31" s="836"/>
      <c r="F31" s="836"/>
      <c r="G31" s="836"/>
      <c r="H31" s="836"/>
      <c r="I31" s="836"/>
      <c r="J31" s="836"/>
      <c r="K31" s="836"/>
      <c r="L31" s="836"/>
      <c r="M31" s="836"/>
      <c r="N31" s="836"/>
      <c r="O31" s="836"/>
      <c r="P31" s="837"/>
      <c r="Q31" s="838">
        <v>62</v>
      </c>
      <c r="R31" s="839"/>
      <c r="S31" s="839"/>
      <c r="T31" s="839"/>
      <c r="U31" s="839"/>
      <c r="V31" s="839">
        <v>62</v>
      </c>
      <c r="W31" s="839"/>
      <c r="X31" s="839"/>
      <c r="Y31" s="839"/>
      <c r="Z31" s="839"/>
      <c r="AA31" s="839" t="s">
        <v>565</v>
      </c>
      <c r="AB31" s="839"/>
      <c r="AC31" s="839"/>
      <c r="AD31" s="839"/>
      <c r="AE31" s="840"/>
      <c r="AF31" s="841" t="s">
        <v>127</v>
      </c>
      <c r="AG31" s="842"/>
      <c r="AH31" s="842"/>
      <c r="AI31" s="842"/>
      <c r="AJ31" s="843"/>
      <c r="AK31" s="910">
        <v>48</v>
      </c>
      <c r="AL31" s="911"/>
      <c r="AM31" s="911"/>
      <c r="AN31" s="911"/>
      <c r="AO31" s="911"/>
      <c r="AP31" s="911">
        <v>436</v>
      </c>
      <c r="AQ31" s="911"/>
      <c r="AR31" s="911"/>
      <c r="AS31" s="911"/>
      <c r="AT31" s="911"/>
      <c r="AU31" s="911" t="s">
        <v>564</v>
      </c>
      <c r="AV31" s="911"/>
      <c r="AW31" s="911"/>
      <c r="AX31" s="911"/>
      <c r="AY31" s="911"/>
      <c r="AZ31" s="912" t="s">
        <v>566</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389</v>
      </c>
      <c r="R66" s="798"/>
      <c r="S66" s="798"/>
      <c r="T66" s="798"/>
      <c r="U66" s="799"/>
      <c r="V66" s="797" t="s">
        <v>407</v>
      </c>
      <c r="W66" s="798"/>
      <c r="X66" s="798"/>
      <c r="Y66" s="798"/>
      <c r="Z66" s="799"/>
      <c r="AA66" s="797" t="s">
        <v>408</v>
      </c>
      <c r="AB66" s="798"/>
      <c r="AC66" s="798"/>
      <c r="AD66" s="798"/>
      <c r="AE66" s="799"/>
      <c r="AF66" s="932" t="s">
        <v>409</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568</v>
      </c>
      <c r="C68" s="950"/>
      <c r="D68" s="950"/>
      <c r="E68" s="950"/>
      <c r="F68" s="950"/>
      <c r="G68" s="950"/>
      <c r="H68" s="950"/>
      <c r="I68" s="950"/>
      <c r="J68" s="950"/>
      <c r="K68" s="950"/>
      <c r="L68" s="950"/>
      <c r="M68" s="950"/>
      <c r="N68" s="950"/>
      <c r="O68" s="950"/>
      <c r="P68" s="951"/>
      <c r="Q68" s="952">
        <v>1494</v>
      </c>
      <c r="R68" s="946"/>
      <c r="S68" s="946"/>
      <c r="T68" s="946"/>
      <c r="U68" s="946"/>
      <c r="V68" s="946">
        <v>1420</v>
      </c>
      <c r="W68" s="946"/>
      <c r="X68" s="946"/>
      <c r="Y68" s="946"/>
      <c r="Z68" s="946"/>
      <c r="AA68" s="946">
        <v>74</v>
      </c>
      <c r="AB68" s="946"/>
      <c r="AC68" s="946"/>
      <c r="AD68" s="946"/>
      <c r="AE68" s="946"/>
      <c r="AF68" s="946">
        <v>74</v>
      </c>
      <c r="AG68" s="946"/>
      <c r="AH68" s="946"/>
      <c r="AI68" s="946"/>
      <c r="AJ68" s="946"/>
      <c r="AK68" s="946">
        <v>101</v>
      </c>
      <c r="AL68" s="946"/>
      <c r="AM68" s="946"/>
      <c r="AN68" s="946"/>
      <c r="AO68" s="946"/>
      <c r="AP68" s="946">
        <v>112</v>
      </c>
      <c r="AQ68" s="946"/>
      <c r="AR68" s="946"/>
      <c r="AS68" s="946"/>
      <c r="AT68" s="946"/>
      <c r="AU68" s="946" t="s">
        <v>564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569</v>
      </c>
      <c r="C69" s="954"/>
      <c r="D69" s="954"/>
      <c r="E69" s="954"/>
      <c r="F69" s="954"/>
      <c r="G69" s="954"/>
      <c r="H69" s="954"/>
      <c r="I69" s="954"/>
      <c r="J69" s="954"/>
      <c r="K69" s="954"/>
      <c r="L69" s="954"/>
      <c r="M69" s="954"/>
      <c r="N69" s="954"/>
      <c r="O69" s="954"/>
      <c r="P69" s="955"/>
      <c r="Q69" s="956">
        <v>3699</v>
      </c>
      <c r="R69" s="911"/>
      <c r="S69" s="911"/>
      <c r="T69" s="911"/>
      <c r="U69" s="911"/>
      <c r="V69" s="911">
        <v>3658</v>
      </c>
      <c r="W69" s="911"/>
      <c r="X69" s="911"/>
      <c r="Y69" s="911"/>
      <c r="Z69" s="911"/>
      <c r="AA69" s="911">
        <v>40</v>
      </c>
      <c r="AB69" s="911"/>
      <c r="AC69" s="911"/>
      <c r="AD69" s="911"/>
      <c r="AE69" s="911"/>
      <c r="AF69" s="911">
        <v>40</v>
      </c>
      <c r="AG69" s="911"/>
      <c r="AH69" s="911"/>
      <c r="AI69" s="911"/>
      <c r="AJ69" s="911"/>
      <c r="AK69" s="911">
        <v>554</v>
      </c>
      <c r="AL69" s="911"/>
      <c r="AM69" s="911"/>
      <c r="AN69" s="911"/>
      <c r="AO69" s="911"/>
      <c r="AP69" s="911" t="s">
        <v>563</v>
      </c>
      <c r="AQ69" s="911"/>
      <c r="AR69" s="911"/>
      <c r="AS69" s="911"/>
      <c r="AT69" s="911"/>
      <c r="AU69" s="911" t="s">
        <v>566</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570</v>
      </c>
      <c r="C70" s="954"/>
      <c r="D70" s="954"/>
      <c r="E70" s="954"/>
      <c r="F70" s="954"/>
      <c r="G70" s="954"/>
      <c r="H70" s="954"/>
      <c r="I70" s="954"/>
      <c r="J70" s="954"/>
      <c r="K70" s="954"/>
      <c r="L70" s="954"/>
      <c r="M70" s="954"/>
      <c r="N70" s="954"/>
      <c r="O70" s="954"/>
      <c r="P70" s="955"/>
      <c r="Q70" s="956">
        <v>1923</v>
      </c>
      <c r="R70" s="911"/>
      <c r="S70" s="911"/>
      <c r="T70" s="911"/>
      <c r="U70" s="911"/>
      <c r="V70" s="911">
        <v>1835</v>
      </c>
      <c r="W70" s="911"/>
      <c r="X70" s="911"/>
      <c r="Y70" s="911"/>
      <c r="Z70" s="911"/>
      <c r="AA70" s="911">
        <v>87</v>
      </c>
      <c r="AB70" s="911"/>
      <c r="AC70" s="911"/>
      <c r="AD70" s="911"/>
      <c r="AE70" s="911"/>
      <c r="AF70" s="911">
        <v>1915</v>
      </c>
      <c r="AG70" s="911"/>
      <c r="AH70" s="911"/>
      <c r="AI70" s="911"/>
      <c r="AJ70" s="911"/>
      <c r="AK70" s="911">
        <v>317</v>
      </c>
      <c r="AL70" s="911"/>
      <c r="AM70" s="911"/>
      <c r="AN70" s="911"/>
      <c r="AO70" s="911"/>
      <c r="AP70" s="911">
        <v>697</v>
      </c>
      <c r="AQ70" s="911"/>
      <c r="AR70" s="911"/>
      <c r="AS70" s="911"/>
      <c r="AT70" s="911"/>
      <c r="AU70" s="911" t="s">
        <v>563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571</v>
      </c>
      <c r="C71" s="954"/>
      <c r="D71" s="954"/>
      <c r="E71" s="954"/>
      <c r="F71" s="954"/>
      <c r="G71" s="954"/>
      <c r="H71" s="954"/>
      <c r="I71" s="954"/>
      <c r="J71" s="954"/>
      <c r="K71" s="954"/>
      <c r="L71" s="954"/>
      <c r="M71" s="954"/>
      <c r="N71" s="954"/>
      <c r="O71" s="954"/>
      <c r="P71" s="955"/>
      <c r="Q71" s="956">
        <v>6058</v>
      </c>
      <c r="R71" s="911"/>
      <c r="S71" s="911"/>
      <c r="T71" s="911"/>
      <c r="U71" s="911"/>
      <c r="V71" s="911">
        <v>5913</v>
      </c>
      <c r="W71" s="911"/>
      <c r="X71" s="911"/>
      <c r="Y71" s="911"/>
      <c r="Z71" s="911"/>
      <c r="AA71" s="911">
        <v>145</v>
      </c>
      <c r="AB71" s="911"/>
      <c r="AC71" s="911"/>
      <c r="AD71" s="911"/>
      <c r="AE71" s="911"/>
      <c r="AF71" s="911">
        <v>145</v>
      </c>
      <c r="AG71" s="911"/>
      <c r="AH71" s="911"/>
      <c r="AI71" s="911"/>
      <c r="AJ71" s="911"/>
      <c r="AK71" s="911" t="s">
        <v>575</v>
      </c>
      <c r="AL71" s="911"/>
      <c r="AM71" s="911"/>
      <c r="AN71" s="911"/>
      <c r="AO71" s="911"/>
      <c r="AP71" s="911" t="s">
        <v>563</v>
      </c>
      <c r="AQ71" s="911"/>
      <c r="AR71" s="911"/>
      <c r="AS71" s="911"/>
      <c r="AT71" s="911"/>
      <c r="AU71" s="911" t="s">
        <v>563</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572</v>
      </c>
      <c r="C72" s="954"/>
      <c r="D72" s="954"/>
      <c r="E72" s="954"/>
      <c r="F72" s="954"/>
      <c r="G72" s="954"/>
      <c r="H72" s="954"/>
      <c r="I72" s="954"/>
      <c r="J72" s="954"/>
      <c r="K72" s="954"/>
      <c r="L72" s="954"/>
      <c r="M72" s="954"/>
      <c r="N72" s="954"/>
      <c r="O72" s="954"/>
      <c r="P72" s="955"/>
      <c r="Q72" s="956">
        <v>292</v>
      </c>
      <c r="R72" s="911"/>
      <c r="S72" s="911"/>
      <c r="T72" s="911"/>
      <c r="U72" s="911"/>
      <c r="V72" s="911">
        <v>267</v>
      </c>
      <c r="W72" s="911"/>
      <c r="X72" s="911"/>
      <c r="Y72" s="911"/>
      <c r="Z72" s="911"/>
      <c r="AA72" s="911">
        <v>25</v>
      </c>
      <c r="AB72" s="911"/>
      <c r="AC72" s="911"/>
      <c r="AD72" s="911"/>
      <c r="AE72" s="911"/>
      <c r="AF72" s="911">
        <v>25</v>
      </c>
      <c r="AG72" s="911"/>
      <c r="AH72" s="911"/>
      <c r="AI72" s="911"/>
      <c r="AJ72" s="911"/>
      <c r="AK72" s="911">
        <v>26</v>
      </c>
      <c r="AL72" s="911"/>
      <c r="AM72" s="911"/>
      <c r="AN72" s="911"/>
      <c r="AO72" s="911"/>
      <c r="AP72" s="911" t="s">
        <v>563</v>
      </c>
      <c r="AQ72" s="911"/>
      <c r="AR72" s="911"/>
      <c r="AS72" s="911"/>
      <c r="AT72" s="911"/>
      <c r="AU72" s="911" t="s">
        <v>563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573</v>
      </c>
      <c r="C73" s="954"/>
      <c r="D73" s="954"/>
      <c r="E73" s="954"/>
      <c r="F73" s="954"/>
      <c r="G73" s="954"/>
      <c r="H73" s="954"/>
      <c r="I73" s="954"/>
      <c r="J73" s="954"/>
      <c r="K73" s="954"/>
      <c r="L73" s="954"/>
      <c r="M73" s="954"/>
      <c r="N73" s="954"/>
      <c r="O73" s="954"/>
      <c r="P73" s="955"/>
      <c r="Q73" s="956">
        <v>110326</v>
      </c>
      <c r="R73" s="911"/>
      <c r="S73" s="911"/>
      <c r="T73" s="911"/>
      <c r="U73" s="911"/>
      <c r="V73" s="911">
        <v>108567</v>
      </c>
      <c r="W73" s="911"/>
      <c r="X73" s="911"/>
      <c r="Y73" s="911"/>
      <c r="Z73" s="911"/>
      <c r="AA73" s="911">
        <v>1760</v>
      </c>
      <c r="AB73" s="911"/>
      <c r="AC73" s="911"/>
      <c r="AD73" s="911"/>
      <c r="AE73" s="911"/>
      <c r="AF73" s="911">
        <v>1760</v>
      </c>
      <c r="AG73" s="911"/>
      <c r="AH73" s="911"/>
      <c r="AI73" s="911"/>
      <c r="AJ73" s="911"/>
      <c r="AK73" s="911">
        <v>0</v>
      </c>
      <c r="AL73" s="911"/>
      <c r="AM73" s="911"/>
      <c r="AN73" s="911"/>
      <c r="AO73" s="911"/>
      <c r="AP73" s="911" t="s">
        <v>563</v>
      </c>
      <c r="AQ73" s="911"/>
      <c r="AR73" s="911"/>
      <c r="AS73" s="911"/>
      <c r="AT73" s="911"/>
      <c r="AU73" s="911" t="s">
        <v>564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574</v>
      </c>
      <c r="C74" s="954"/>
      <c r="D74" s="954"/>
      <c r="E74" s="954"/>
      <c r="F74" s="954"/>
      <c r="G74" s="954"/>
      <c r="H74" s="954"/>
      <c r="I74" s="954"/>
      <c r="J74" s="954"/>
      <c r="K74" s="954"/>
      <c r="L74" s="954"/>
      <c r="M74" s="954"/>
      <c r="N74" s="954"/>
      <c r="O74" s="954"/>
      <c r="P74" s="955"/>
      <c r="Q74" s="956">
        <v>1241</v>
      </c>
      <c r="R74" s="911"/>
      <c r="S74" s="911"/>
      <c r="T74" s="911"/>
      <c r="U74" s="911"/>
      <c r="V74" s="911">
        <v>1233</v>
      </c>
      <c r="W74" s="911"/>
      <c r="X74" s="911"/>
      <c r="Y74" s="911"/>
      <c r="Z74" s="911"/>
      <c r="AA74" s="911">
        <v>8</v>
      </c>
      <c r="AB74" s="911"/>
      <c r="AC74" s="911"/>
      <c r="AD74" s="911"/>
      <c r="AE74" s="911"/>
      <c r="AF74" s="911">
        <v>8</v>
      </c>
      <c r="AG74" s="911"/>
      <c r="AH74" s="911"/>
      <c r="AI74" s="911"/>
      <c r="AJ74" s="911"/>
      <c r="AK74" s="911">
        <v>47</v>
      </c>
      <c r="AL74" s="911"/>
      <c r="AM74" s="911"/>
      <c r="AN74" s="911"/>
      <c r="AO74" s="911"/>
      <c r="AP74" s="911">
        <v>852</v>
      </c>
      <c r="AQ74" s="911"/>
      <c r="AR74" s="911"/>
      <c r="AS74" s="911"/>
      <c r="AT74" s="911"/>
      <c r="AU74" s="911" t="s">
        <v>564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414</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415</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416</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419</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420</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421</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422</v>
      </c>
      <c r="AB109" s="975"/>
      <c r="AC109" s="975"/>
      <c r="AD109" s="975"/>
      <c r="AE109" s="976"/>
      <c r="AF109" s="974" t="s">
        <v>303</v>
      </c>
      <c r="AG109" s="975"/>
      <c r="AH109" s="975"/>
      <c r="AI109" s="975"/>
      <c r="AJ109" s="976"/>
      <c r="AK109" s="974" t="s">
        <v>302</v>
      </c>
      <c r="AL109" s="975"/>
      <c r="AM109" s="975"/>
      <c r="AN109" s="975"/>
      <c r="AO109" s="976"/>
      <c r="AP109" s="974" t="s">
        <v>423</v>
      </c>
      <c r="AQ109" s="975"/>
      <c r="AR109" s="975"/>
      <c r="AS109" s="975"/>
      <c r="AT109" s="977"/>
      <c r="AU109" s="994" t="s">
        <v>421</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422</v>
      </c>
      <c r="BR109" s="975"/>
      <c r="BS109" s="975"/>
      <c r="BT109" s="975"/>
      <c r="BU109" s="976"/>
      <c r="BV109" s="974" t="s">
        <v>303</v>
      </c>
      <c r="BW109" s="975"/>
      <c r="BX109" s="975"/>
      <c r="BY109" s="975"/>
      <c r="BZ109" s="976"/>
      <c r="CA109" s="974" t="s">
        <v>302</v>
      </c>
      <c r="CB109" s="975"/>
      <c r="CC109" s="975"/>
      <c r="CD109" s="975"/>
      <c r="CE109" s="976"/>
      <c r="CF109" s="995" t="s">
        <v>423</v>
      </c>
      <c r="CG109" s="995"/>
      <c r="CH109" s="995"/>
      <c r="CI109" s="995"/>
      <c r="CJ109" s="995"/>
      <c r="CK109" s="974" t="s">
        <v>424</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422</v>
      </c>
      <c r="DH109" s="975"/>
      <c r="DI109" s="975"/>
      <c r="DJ109" s="975"/>
      <c r="DK109" s="976"/>
      <c r="DL109" s="974" t="s">
        <v>303</v>
      </c>
      <c r="DM109" s="975"/>
      <c r="DN109" s="975"/>
      <c r="DO109" s="975"/>
      <c r="DP109" s="976"/>
      <c r="DQ109" s="974" t="s">
        <v>302</v>
      </c>
      <c r="DR109" s="975"/>
      <c r="DS109" s="975"/>
      <c r="DT109" s="975"/>
      <c r="DU109" s="976"/>
      <c r="DV109" s="974" t="s">
        <v>423</v>
      </c>
      <c r="DW109" s="975"/>
      <c r="DX109" s="975"/>
      <c r="DY109" s="975"/>
      <c r="DZ109" s="977"/>
    </row>
    <row r="110" spans="1:131" s="246" customFormat="1" ht="26.25" customHeight="1" x14ac:dyDescent="0.15">
      <c r="A110" s="978" t="s">
        <v>425</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419342</v>
      </c>
      <c r="AB110" s="982"/>
      <c r="AC110" s="982"/>
      <c r="AD110" s="982"/>
      <c r="AE110" s="983"/>
      <c r="AF110" s="984">
        <v>406417</v>
      </c>
      <c r="AG110" s="982"/>
      <c r="AH110" s="982"/>
      <c r="AI110" s="982"/>
      <c r="AJ110" s="983"/>
      <c r="AK110" s="984">
        <v>423749</v>
      </c>
      <c r="AL110" s="982"/>
      <c r="AM110" s="982"/>
      <c r="AN110" s="982"/>
      <c r="AO110" s="983"/>
      <c r="AP110" s="985">
        <v>23.8</v>
      </c>
      <c r="AQ110" s="986"/>
      <c r="AR110" s="986"/>
      <c r="AS110" s="986"/>
      <c r="AT110" s="987"/>
      <c r="AU110" s="988" t="s">
        <v>72</v>
      </c>
      <c r="AV110" s="989"/>
      <c r="AW110" s="989"/>
      <c r="AX110" s="989"/>
      <c r="AY110" s="989"/>
      <c r="AZ110" s="1030" t="s">
        <v>426</v>
      </c>
      <c r="BA110" s="979"/>
      <c r="BB110" s="979"/>
      <c r="BC110" s="979"/>
      <c r="BD110" s="979"/>
      <c r="BE110" s="979"/>
      <c r="BF110" s="979"/>
      <c r="BG110" s="979"/>
      <c r="BH110" s="979"/>
      <c r="BI110" s="979"/>
      <c r="BJ110" s="979"/>
      <c r="BK110" s="979"/>
      <c r="BL110" s="979"/>
      <c r="BM110" s="979"/>
      <c r="BN110" s="979"/>
      <c r="BO110" s="979"/>
      <c r="BP110" s="980"/>
      <c r="BQ110" s="1016">
        <v>4293370</v>
      </c>
      <c r="BR110" s="1017"/>
      <c r="BS110" s="1017"/>
      <c r="BT110" s="1017"/>
      <c r="BU110" s="1017"/>
      <c r="BV110" s="1017">
        <v>4415408</v>
      </c>
      <c r="BW110" s="1017"/>
      <c r="BX110" s="1017"/>
      <c r="BY110" s="1017"/>
      <c r="BZ110" s="1017"/>
      <c r="CA110" s="1017">
        <v>4487967</v>
      </c>
      <c r="CB110" s="1017"/>
      <c r="CC110" s="1017"/>
      <c r="CD110" s="1017"/>
      <c r="CE110" s="1017"/>
      <c r="CF110" s="1031">
        <v>252.3</v>
      </c>
      <c r="CG110" s="1032"/>
      <c r="CH110" s="1032"/>
      <c r="CI110" s="1032"/>
      <c r="CJ110" s="1032"/>
      <c r="CK110" s="1033" t="s">
        <v>427</v>
      </c>
      <c r="CL110" s="1034"/>
      <c r="CM110" s="1013" t="s">
        <v>428</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127</v>
      </c>
      <c r="DR110" s="1017"/>
      <c r="DS110" s="1017"/>
      <c r="DT110" s="1017"/>
      <c r="DU110" s="1017"/>
      <c r="DV110" s="1018" t="s">
        <v>429</v>
      </c>
      <c r="DW110" s="1018"/>
      <c r="DX110" s="1018"/>
      <c r="DY110" s="1018"/>
      <c r="DZ110" s="1019"/>
    </row>
    <row r="111" spans="1:131" s="246" customFormat="1" ht="26.25" customHeight="1" x14ac:dyDescent="0.15">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127</v>
      </c>
      <c r="AG111" s="1024"/>
      <c r="AH111" s="1024"/>
      <c r="AI111" s="1024"/>
      <c r="AJ111" s="1025"/>
      <c r="AK111" s="1026" t="s">
        <v>127</v>
      </c>
      <c r="AL111" s="1024"/>
      <c r="AM111" s="1024"/>
      <c r="AN111" s="1024"/>
      <c r="AO111" s="1025"/>
      <c r="AP111" s="1027" t="s">
        <v>429</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65883</v>
      </c>
      <c r="BR111" s="1010"/>
      <c r="BS111" s="1010"/>
      <c r="BT111" s="1010"/>
      <c r="BU111" s="1010"/>
      <c r="BV111" s="1010">
        <v>52874</v>
      </c>
      <c r="BW111" s="1010"/>
      <c r="BX111" s="1010"/>
      <c r="BY111" s="1010"/>
      <c r="BZ111" s="1010"/>
      <c r="CA111" s="1010">
        <v>42696</v>
      </c>
      <c r="CB111" s="1010"/>
      <c r="CC111" s="1010"/>
      <c r="CD111" s="1010"/>
      <c r="CE111" s="1010"/>
      <c r="CF111" s="1004">
        <v>2.4</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x14ac:dyDescent="0.15">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429</v>
      </c>
      <c r="AL112" s="1049"/>
      <c r="AM112" s="1049"/>
      <c r="AN112" s="1049"/>
      <c r="AO112" s="1050"/>
      <c r="AP112" s="1052" t="s">
        <v>127</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887620</v>
      </c>
      <c r="BR112" s="1010"/>
      <c r="BS112" s="1010"/>
      <c r="BT112" s="1010"/>
      <c r="BU112" s="1010"/>
      <c r="BV112" s="1010">
        <v>987164</v>
      </c>
      <c r="BW112" s="1010"/>
      <c r="BX112" s="1010"/>
      <c r="BY112" s="1010"/>
      <c r="BZ112" s="1010"/>
      <c r="CA112" s="1010">
        <v>971206</v>
      </c>
      <c r="CB112" s="1010"/>
      <c r="CC112" s="1010"/>
      <c r="CD112" s="1010"/>
      <c r="CE112" s="1010"/>
      <c r="CF112" s="1004">
        <v>54.6</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x14ac:dyDescent="0.15">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80933</v>
      </c>
      <c r="AB113" s="1024"/>
      <c r="AC113" s="1024"/>
      <c r="AD113" s="1024"/>
      <c r="AE113" s="1025"/>
      <c r="AF113" s="1026">
        <v>77050</v>
      </c>
      <c r="AG113" s="1024"/>
      <c r="AH113" s="1024"/>
      <c r="AI113" s="1024"/>
      <c r="AJ113" s="1025"/>
      <c r="AK113" s="1026">
        <v>77574</v>
      </c>
      <c r="AL113" s="1024"/>
      <c r="AM113" s="1024"/>
      <c r="AN113" s="1024"/>
      <c r="AO113" s="1025"/>
      <c r="AP113" s="1027">
        <v>4.4000000000000004</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148574</v>
      </c>
      <c r="BR113" s="1010"/>
      <c r="BS113" s="1010"/>
      <c r="BT113" s="1010"/>
      <c r="BU113" s="1010"/>
      <c r="BV113" s="1010">
        <v>137208</v>
      </c>
      <c r="BW113" s="1010"/>
      <c r="BX113" s="1010"/>
      <c r="BY113" s="1010"/>
      <c r="BZ113" s="1010"/>
      <c r="CA113" s="1010">
        <v>103689</v>
      </c>
      <c r="CB113" s="1010"/>
      <c r="CC113" s="1010"/>
      <c r="CD113" s="1010"/>
      <c r="CE113" s="1010"/>
      <c r="CF113" s="1004">
        <v>5.8</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429</v>
      </c>
      <c r="DH113" s="1049"/>
      <c r="DI113" s="1049"/>
      <c r="DJ113" s="1049"/>
      <c r="DK113" s="1050"/>
      <c r="DL113" s="1051" t="s">
        <v>127</v>
      </c>
      <c r="DM113" s="1049"/>
      <c r="DN113" s="1049"/>
      <c r="DO113" s="1049"/>
      <c r="DP113" s="1050"/>
      <c r="DQ113" s="1051" t="s">
        <v>429</v>
      </c>
      <c r="DR113" s="1049"/>
      <c r="DS113" s="1049"/>
      <c r="DT113" s="1049"/>
      <c r="DU113" s="1050"/>
      <c r="DV113" s="1052" t="s">
        <v>429</v>
      </c>
      <c r="DW113" s="1053"/>
      <c r="DX113" s="1053"/>
      <c r="DY113" s="1053"/>
      <c r="DZ113" s="1054"/>
    </row>
    <row r="114" spans="1:130" s="246" customFormat="1" ht="26.25" customHeight="1" x14ac:dyDescent="0.15">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17827</v>
      </c>
      <c r="AB114" s="1049"/>
      <c r="AC114" s="1049"/>
      <c r="AD114" s="1049"/>
      <c r="AE114" s="1050"/>
      <c r="AF114" s="1051">
        <v>18846</v>
      </c>
      <c r="AG114" s="1049"/>
      <c r="AH114" s="1049"/>
      <c r="AI114" s="1049"/>
      <c r="AJ114" s="1050"/>
      <c r="AK114" s="1051">
        <v>21939</v>
      </c>
      <c r="AL114" s="1049"/>
      <c r="AM114" s="1049"/>
      <c r="AN114" s="1049"/>
      <c r="AO114" s="1050"/>
      <c r="AP114" s="1052">
        <v>1.2</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699432</v>
      </c>
      <c r="BR114" s="1010"/>
      <c r="BS114" s="1010"/>
      <c r="BT114" s="1010"/>
      <c r="BU114" s="1010"/>
      <c r="BV114" s="1010">
        <v>695387</v>
      </c>
      <c r="BW114" s="1010"/>
      <c r="BX114" s="1010"/>
      <c r="BY114" s="1010"/>
      <c r="BZ114" s="1010"/>
      <c r="CA114" s="1010">
        <v>737825</v>
      </c>
      <c r="CB114" s="1010"/>
      <c r="CC114" s="1010"/>
      <c r="CD114" s="1010"/>
      <c r="CE114" s="1010"/>
      <c r="CF114" s="1004">
        <v>41.5</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443</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5512</v>
      </c>
      <c r="AB115" s="1024"/>
      <c r="AC115" s="1024"/>
      <c r="AD115" s="1024"/>
      <c r="AE115" s="1025"/>
      <c r="AF115" s="1026">
        <v>5438</v>
      </c>
      <c r="AG115" s="1024"/>
      <c r="AH115" s="1024"/>
      <c r="AI115" s="1024"/>
      <c r="AJ115" s="1025"/>
      <c r="AK115" s="1026">
        <v>5363</v>
      </c>
      <c r="AL115" s="1024"/>
      <c r="AM115" s="1024"/>
      <c r="AN115" s="1024"/>
      <c r="AO115" s="1025"/>
      <c r="AP115" s="1027">
        <v>0.3</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127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446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127</v>
      </c>
      <c r="DH115" s="1049"/>
      <c r="DI115" s="1049"/>
      <c r="DJ115" s="1049"/>
      <c r="DK115" s="1050"/>
      <c r="DL115" s="1051" t="s">
        <v>443</v>
      </c>
      <c r="DM115" s="1049"/>
      <c r="DN115" s="1049"/>
      <c r="DO115" s="1049"/>
      <c r="DP115" s="1050"/>
      <c r="DQ115" s="1051" t="s">
        <v>127</v>
      </c>
      <c r="DR115" s="1049"/>
      <c r="DS115" s="1049"/>
      <c r="DT115" s="1049"/>
      <c r="DU115" s="1050"/>
      <c r="DV115" s="1052" t="s">
        <v>443</v>
      </c>
      <c r="DW115" s="1053"/>
      <c r="DX115" s="1053"/>
      <c r="DY115" s="1053"/>
      <c r="DZ115" s="1054"/>
    </row>
    <row r="116" spans="1:130" s="246" customFormat="1" ht="26.25" customHeight="1" x14ac:dyDescent="0.15">
      <c r="A116" s="1046"/>
      <c r="B116" s="1047"/>
      <c r="C116" s="1055" t="s">
        <v>447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42</v>
      </c>
      <c r="AB116" s="1049"/>
      <c r="AC116" s="1049"/>
      <c r="AD116" s="1049"/>
      <c r="AE116" s="1050"/>
      <c r="AF116" s="1051" t="s">
        <v>127</v>
      </c>
      <c r="AG116" s="1049"/>
      <c r="AH116" s="1049"/>
      <c r="AI116" s="1049"/>
      <c r="AJ116" s="1050"/>
      <c r="AK116" s="1051">
        <v>136</v>
      </c>
      <c r="AL116" s="1049"/>
      <c r="AM116" s="1049"/>
      <c r="AN116" s="1049"/>
      <c r="AO116" s="1050"/>
      <c r="AP116" s="1052">
        <v>0</v>
      </c>
      <c r="AQ116" s="1053"/>
      <c r="AR116" s="1053"/>
      <c r="AS116" s="1053"/>
      <c r="AT116" s="1054"/>
      <c r="AU116" s="990"/>
      <c r="AV116" s="991"/>
      <c r="AW116" s="991"/>
      <c r="AX116" s="991"/>
      <c r="AY116" s="991"/>
      <c r="AZ116" s="1057" t="s">
        <v>448</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443</v>
      </c>
      <c r="CB116" s="1010"/>
      <c r="CC116" s="1010"/>
      <c r="CD116" s="1010"/>
      <c r="CE116" s="1010"/>
      <c r="CF116" s="1004" t="s">
        <v>429</v>
      </c>
      <c r="CG116" s="1005"/>
      <c r="CH116" s="1005"/>
      <c r="CI116" s="1005"/>
      <c r="CJ116" s="1005"/>
      <c r="CK116" s="1035"/>
      <c r="CL116" s="1036"/>
      <c r="CM116" s="1006" t="s">
        <v>449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65883</v>
      </c>
      <c r="DH116" s="1049"/>
      <c r="DI116" s="1049"/>
      <c r="DJ116" s="1049"/>
      <c r="DK116" s="1050"/>
      <c r="DL116" s="1051">
        <v>52874</v>
      </c>
      <c r="DM116" s="1049"/>
      <c r="DN116" s="1049"/>
      <c r="DO116" s="1049"/>
      <c r="DP116" s="1050"/>
      <c r="DQ116" s="1051">
        <v>42696</v>
      </c>
      <c r="DR116" s="1049"/>
      <c r="DS116" s="1049"/>
      <c r="DT116" s="1049"/>
      <c r="DU116" s="1050"/>
      <c r="DV116" s="1052">
        <v>2.4</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450</v>
      </c>
      <c r="Z117" s="976"/>
      <c r="AA117" s="1066">
        <v>523656</v>
      </c>
      <c r="AB117" s="1067"/>
      <c r="AC117" s="1067"/>
      <c r="AD117" s="1067"/>
      <c r="AE117" s="1068"/>
      <c r="AF117" s="1069">
        <v>507751</v>
      </c>
      <c r="AG117" s="1067"/>
      <c r="AH117" s="1067"/>
      <c r="AI117" s="1067"/>
      <c r="AJ117" s="1068"/>
      <c r="AK117" s="1069">
        <v>528761</v>
      </c>
      <c r="AL117" s="1067"/>
      <c r="AM117" s="1067"/>
      <c r="AN117" s="1067"/>
      <c r="AO117" s="1068"/>
      <c r="AP117" s="1070"/>
      <c r="AQ117" s="1071"/>
      <c r="AR117" s="1071"/>
      <c r="AS117" s="1071"/>
      <c r="AT117" s="1072"/>
      <c r="AU117" s="990"/>
      <c r="AV117" s="991"/>
      <c r="AW117" s="991"/>
      <c r="AX117" s="991"/>
      <c r="AY117" s="991"/>
      <c r="AZ117" s="1057" t="s">
        <v>451</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443</v>
      </c>
      <c r="CB117" s="1010"/>
      <c r="CC117" s="1010"/>
      <c r="CD117" s="1010"/>
      <c r="CE117" s="1010"/>
      <c r="CF117" s="1004" t="s">
        <v>127</v>
      </c>
      <c r="CG117" s="1005"/>
      <c r="CH117" s="1005"/>
      <c r="CI117" s="1005"/>
      <c r="CJ117" s="1005"/>
      <c r="CK117" s="1035"/>
      <c r="CL117" s="1036"/>
      <c r="CM117" s="1006" t="s">
        <v>452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x14ac:dyDescent="0.15">
      <c r="A118" s="994" t="s">
        <v>424</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422</v>
      </c>
      <c r="AB118" s="975"/>
      <c r="AC118" s="975"/>
      <c r="AD118" s="975"/>
      <c r="AE118" s="976"/>
      <c r="AF118" s="974" t="s">
        <v>303</v>
      </c>
      <c r="AG118" s="975"/>
      <c r="AH118" s="975"/>
      <c r="AI118" s="975"/>
      <c r="AJ118" s="976"/>
      <c r="AK118" s="974" t="s">
        <v>302</v>
      </c>
      <c r="AL118" s="975"/>
      <c r="AM118" s="975"/>
      <c r="AN118" s="975"/>
      <c r="AO118" s="976"/>
      <c r="AP118" s="1061" t="s">
        <v>423</v>
      </c>
      <c r="AQ118" s="1062"/>
      <c r="AR118" s="1062"/>
      <c r="AS118" s="1062"/>
      <c r="AT118" s="1063"/>
      <c r="AU118" s="990"/>
      <c r="AV118" s="991"/>
      <c r="AW118" s="991"/>
      <c r="AX118" s="991"/>
      <c r="AY118" s="991"/>
      <c r="AZ118" s="1064" t="s">
        <v>453</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443</v>
      </c>
      <c r="DH118" s="1049"/>
      <c r="DI118" s="1049"/>
      <c r="DJ118" s="1049"/>
      <c r="DK118" s="1050"/>
      <c r="DL118" s="1051" t="s">
        <v>127</v>
      </c>
      <c r="DM118" s="1049"/>
      <c r="DN118" s="1049"/>
      <c r="DO118" s="1049"/>
      <c r="DP118" s="1050"/>
      <c r="DQ118" s="1051" t="s">
        <v>443</v>
      </c>
      <c r="DR118" s="1049"/>
      <c r="DS118" s="1049"/>
      <c r="DT118" s="1049"/>
      <c r="DU118" s="1050"/>
      <c r="DV118" s="1052" t="s">
        <v>127</v>
      </c>
      <c r="DW118" s="1053"/>
      <c r="DX118" s="1053"/>
      <c r="DY118" s="1053"/>
      <c r="DZ118" s="1054"/>
    </row>
    <row r="119" spans="1:130" s="246" customFormat="1" ht="26.25" customHeight="1" x14ac:dyDescent="0.15">
      <c r="A119" s="1148" t="s">
        <v>427</v>
      </c>
      <c r="B119" s="1034"/>
      <c r="C119" s="1013" t="s">
        <v>428</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429</v>
      </c>
      <c r="AL119" s="982"/>
      <c r="AM119" s="982"/>
      <c r="AN119" s="982"/>
      <c r="AO119" s="983"/>
      <c r="AP119" s="985" t="s">
        <v>127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455</v>
      </c>
      <c r="BP119" s="1096"/>
      <c r="BQ119" s="1087">
        <v>6094879</v>
      </c>
      <c r="BR119" s="1088"/>
      <c r="BS119" s="1088"/>
      <c r="BT119" s="1088"/>
      <c r="BU119" s="1088"/>
      <c r="BV119" s="1088">
        <v>6288041</v>
      </c>
      <c r="BW119" s="1088"/>
      <c r="BX119" s="1088"/>
      <c r="BY119" s="1088"/>
      <c r="BZ119" s="1088"/>
      <c r="CA119" s="1088">
        <v>6343383</v>
      </c>
      <c r="CB119" s="1088"/>
      <c r="CC119" s="1088"/>
      <c r="CD119" s="1088"/>
      <c r="CE119" s="1088"/>
      <c r="CF119" s="1089"/>
      <c r="CG119" s="1090"/>
      <c r="CH119" s="1090"/>
      <c r="CI119" s="1090"/>
      <c r="CJ119" s="1091"/>
      <c r="CK119" s="1037"/>
      <c r="CL119" s="1038"/>
      <c r="CM119" s="1092" t="s">
        <v>456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127</v>
      </c>
      <c r="DM119" s="1074"/>
      <c r="DN119" s="1074"/>
      <c r="DO119" s="1074"/>
      <c r="DP119" s="1075"/>
      <c r="DQ119" s="1073" t="s">
        <v>127</v>
      </c>
      <c r="DR119" s="1074"/>
      <c r="DS119" s="1074"/>
      <c r="DT119" s="1074"/>
      <c r="DU119" s="1075"/>
      <c r="DV119" s="1076" t="s">
        <v>429</v>
      </c>
      <c r="DW119" s="1077"/>
      <c r="DX119" s="1077"/>
      <c r="DY119" s="1077"/>
      <c r="DZ119" s="1078"/>
    </row>
    <row r="120" spans="1:130" s="246" customFormat="1" ht="26.25" customHeight="1" x14ac:dyDescent="0.15">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429</v>
      </c>
      <c r="AQ120" s="1053"/>
      <c r="AR120" s="1053"/>
      <c r="AS120" s="1053"/>
      <c r="AT120" s="1054"/>
      <c r="AU120" s="1079" t="s">
        <v>457</v>
      </c>
      <c r="AV120" s="1080"/>
      <c r="AW120" s="1080"/>
      <c r="AX120" s="1080"/>
      <c r="AY120" s="1081"/>
      <c r="AZ120" s="1030" t="s">
        <v>458</v>
      </c>
      <c r="BA120" s="979"/>
      <c r="BB120" s="979"/>
      <c r="BC120" s="979"/>
      <c r="BD120" s="979"/>
      <c r="BE120" s="979"/>
      <c r="BF120" s="979"/>
      <c r="BG120" s="979"/>
      <c r="BH120" s="979"/>
      <c r="BI120" s="979"/>
      <c r="BJ120" s="979"/>
      <c r="BK120" s="979"/>
      <c r="BL120" s="979"/>
      <c r="BM120" s="979"/>
      <c r="BN120" s="979"/>
      <c r="BO120" s="979"/>
      <c r="BP120" s="980"/>
      <c r="BQ120" s="1016">
        <v>1911392</v>
      </c>
      <c r="BR120" s="1017"/>
      <c r="BS120" s="1017"/>
      <c r="BT120" s="1017"/>
      <c r="BU120" s="1017"/>
      <c r="BV120" s="1017">
        <v>2068606</v>
      </c>
      <c r="BW120" s="1017"/>
      <c r="BX120" s="1017"/>
      <c r="BY120" s="1017"/>
      <c r="BZ120" s="1017"/>
      <c r="CA120" s="1017">
        <v>2139654</v>
      </c>
      <c r="CB120" s="1017"/>
      <c r="CC120" s="1017"/>
      <c r="CD120" s="1017"/>
      <c r="CE120" s="1017"/>
      <c r="CF120" s="1031">
        <v>120.3</v>
      </c>
      <c r="CG120" s="1032"/>
      <c r="CH120" s="1032"/>
      <c r="CI120" s="1032"/>
      <c r="CJ120" s="1032"/>
      <c r="CK120" s="1097" t="s">
        <v>459</v>
      </c>
      <c r="CL120" s="1098"/>
      <c r="CM120" s="1098"/>
      <c r="CN120" s="1098"/>
      <c r="CO120" s="1099"/>
      <c r="CP120" s="1105" t="s">
        <v>399</v>
      </c>
      <c r="CQ120" s="1106"/>
      <c r="CR120" s="1106"/>
      <c r="CS120" s="1106"/>
      <c r="CT120" s="1106"/>
      <c r="CU120" s="1106"/>
      <c r="CV120" s="1106"/>
      <c r="CW120" s="1106"/>
      <c r="CX120" s="1106"/>
      <c r="CY120" s="1106"/>
      <c r="CZ120" s="1106"/>
      <c r="DA120" s="1106"/>
      <c r="DB120" s="1106"/>
      <c r="DC120" s="1106"/>
      <c r="DD120" s="1106"/>
      <c r="DE120" s="1106"/>
      <c r="DF120" s="1107"/>
      <c r="DG120" s="1016">
        <v>372892</v>
      </c>
      <c r="DH120" s="1017"/>
      <c r="DI120" s="1017"/>
      <c r="DJ120" s="1017"/>
      <c r="DK120" s="1017"/>
      <c r="DL120" s="1017">
        <v>513010</v>
      </c>
      <c r="DM120" s="1017"/>
      <c r="DN120" s="1017"/>
      <c r="DO120" s="1017"/>
      <c r="DP120" s="1017"/>
      <c r="DQ120" s="1017">
        <v>535490</v>
      </c>
      <c r="DR120" s="1017"/>
      <c r="DS120" s="1017"/>
      <c r="DT120" s="1017"/>
      <c r="DU120" s="1017"/>
      <c r="DV120" s="1018">
        <v>30.1</v>
      </c>
      <c r="DW120" s="1018"/>
      <c r="DX120" s="1018"/>
      <c r="DY120" s="1018"/>
      <c r="DZ120" s="1019"/>
    </row>
    <row r="121" spans="1:130" s="246" customFormat="1" ht="26.25" customHeight="1" x14ac:dyDescent="0.15">
      <c r="A121" s="1149"/>
      <c r="B121" s="1036"/>
      <c r="C121" s="1057" t="s">
        <v>460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461</v>
      </c>
      <c r="BA121" s="1040"/>
      <c r="BB121" s="1040"/>
      <c r="BC121" s="1040"/>
      <c r="BD121" s="1040"/>
      <c r="BE121" s="1040"/>
      <c r="BF121" s="1040"/>
      <c r="BG121" s="1040"/>
      <c r="BH121" s="1040"/>
      <c r="BI121" s="1040"/>
      <c r="BJ121" s="1040"/>
      <c r="BK121" s="1040"/>
      <c r="BL121" s="1040"/>
      <c r="BM121" s="1040"/>
      <c r="BN121" s="1040"/>
      <c r="BO121" s="1040"/>
      <c r="BP121" s="1041"/>
      <c r="BQ121" s="1009" t="s">
        <v>127</v>
      </c>
      <c r="BR121" s="1010"/>
      <c r="BS121" s="1010"/>
      <c r="BT121" s="1010"/>
      <c r="BU121" s="1010"/>
      <c r="BV121" s="1010" t="s">
        <v>127</v>
      </c>
      <c r="BW121" s="1010"/>
      <c r="BX121" s="1010"/>
      <c r="BY121" s="1010"/>
      <c r="BZ121" s="1010"/>
      <c r="CA121" s="1010" t="s">
        <v>429</v>
      </c>
      <c r="CB121" s="1010"/>
      <c r="CC121" s="1010"/>
      <c r="CD121" s="1010"/>
      <c r="CE121" s="1010"/>
      <c r="CF121" s="1004" t="s">
        <v>127</v>
      </c>
      <c r="CG121" s="1005"/>
      <c r="CH121" s="1005"/>
      <c r="CI121" s="1005"/>
      <c r="CJ121" s="1005"/>
      <c r="CK121" s="1100"/>
      <c r="CL121" s="1101"/>
      <c r="CM121" s="1101"/>
      <c r="CN121" s="1101"/>
      <c r="CO121" s="1102"/>
      <c r="CP121" s="1110" t="s">
        <v>462</v>
      </c>
      <c r="CQ121" s="1111"/>
      <c r="CR121" s="1111"/>
      <c r="CS121" s="1111"/>
      <c r="CT121" s="1111"/>
      <c r="CU121" s="1111"/>
      <c r="CV121" s="1111"/>
      <c r="CW121" s="1111"/>
      <c r="CX121" s="1111"/>
      <c r="CY121" s="1111"/>
      <c r="CZ121" s="1111"/>
      <c r="DA121" s="1111"/>
      <c r="DB121" s="1111"/>
      <c r="DC121" s="1111"/>
      <c r="DD121" s="1111"/>
      <c r="DE121" s="1111"/>
      <c r="DF121" s="1112"/>
      <c r="DG121" s="1009">
        <v>514728</v>
      </c>
      <c r="DH121" s="1010"/>
      <c r="DI121" s="1010"/>
      <c r="DJ121" s="1010"/>
      <c r="DK121" s="1010"/>
      <c r="DL121" s="1010">
        <v>474154</v>
      </c>
      <c r="DM121" s="1010"/>
      <c r="DN121" s="1010"/>
      <c r="DO121" s="1010"/>
      <c r="DP121" s="1010"/>
      <c r="DQ121" s="1010">
        <v>435716</v>
      </c>
      <c r="DR121" s="1010"/>
      <c r="DS121" s="1010"/>
      <c r="DT121" s="1010"/>
      <c r="DU121" s="1010"/>
      <c r="DV121" s="1011">
        <v>24.5</v>
      </c>
      <c r="DW121" s="1011"/>
      <c r="DX121" s="1011"/>
      <c r="DY121" s="1011"/>
      <c r="DZ121" s="1012"/>
    </row>
    <row r="122" spans="1:130" s="246" customFormat="1" ht="26.25" customHeight="1" x14ac:dyDescent="0.15">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463</v>
      </c>
      <c r="BA122" s="1055"/>
      <c r="BB122" s="1055"/>
      <c r="BC122" s="1055"/>
      <c r="BD122" s="1055"/>
      <c r="BE122" s="1055"/>
      <c r="BF122" s="1055"/>
      <c r="BG122" s="1055"/>
      <c r="BH122" s="1055"/>
      <c r="BI122" s="1055"/>
      <c r="BJ122" s="1055"/>
      <c r="BK122" s="1055"/>
      <c r="BL122" s="1055"/>
      <c r="BM122" s="1055"/>
      <c r="BN122" s="1055"/>
      <c r="BO122" s="1055"/>
      <c r="BP122" s="1056"/>
      <c r="BQ122" s="1087">
        <v>4019463</v>
      </c>
      <c r="BR122" s="1088"/>
      <c r="BS122" s="1088"/>
      <c r="BT122" s="1088"/>
      <c r="BU122" s="1088"/>
      <c r="BV122" s="1088">
        <v>3933441</v>
      </c>
      <c r="BW122" s="1088"/>
      <c r="BX122" s="1088"/>
      <c r="BY122" s="1088"/>
      <c r="BZ122" s="1088"/>
      <c r="CA122" s="1088">
        <v>3961481</v>
      </c>
      <c r="CB122" s="1088"/>
      <c r="CC122" s="1088"/>
      <c r="CD122" s="1088"/>
      <c r="CE122" s="1088"/>
      <c r="CF122" s="1108">
        <v>222.7</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449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5512</v>
      </c>
      <c r="AB123" s="1049"/>
      <c r="AC123" s="1049"/>
      <c r="AD123" s="1049"/>
      <c r="AE123" s="1050"/>
      <c r="AF123" s="1051">
        <v>5438</v>
      </c>
      <c r="AG123" s="1049"/>
      <c r="AH123" s="1049"/>
      <c r="AI123" s="1049"/>
      <c r="AJ123" s="1050"/>
      <c r="AK123" s="1051">
        <v>5363</v>
      </c>
      <c r="AL123" s="1049"/>
      <c r="AM123" s="1049"/>
      <c r="AN123" s="1049"/>
      <c r="AO123" s="1050"/>
      <c r="AP123" s="1052">
        <v>0.3</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464</v>
      </c>
      <c r="BP123" s="1096"/>
      <c r="BQ123" s="1155">
        <v>5930855</v>
      </c>
      <c r="BR123" s="1156"/>
      <c r="BS123" s="1156"/>
      <c r="BT123" s="1156"/>
      <c r="BU123" s="1156"/>
      <c r="BV123" s="1156">
        <v>6002047</v>
      </c>
      <c r="BW123" s="1156"/>
      <c r="BX123" s="1156"/>
      <c r="BY123" s="1156"/>
      <c r="BZ123" s="1156"/>
      <c r="CA123" s="1156">
        <v>6101135</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443</v>
      </c>
      <c r="AB124" s="1049"/>
      <c r="AC124" s="1049"/>
      <c r="AD124" s="1049"/>
      <c r="AE124" s="1050"/>
      <c r="AF124" s="1051" t="s">
        <v>127</v>
      </c>
      <c r="AG124" s="1049"/>
      <c r="AH124" s="1049"/>
      <c r="AI124" s="1049"/>
      <c r="AJ124" s="1050"/>
      <c r="AK124" s="1051" t="s">
        <v>429</v>
      </c>
      <c r="AL124" s="1049"/>
      <c r="AM124" s="1049"/>
      <c r="AN124" s="1049"/>
      <c r="AO124" s="1050"/>
      <c r="AP124" s="1052" t="s">
        <v>429</v>
      </c>
      <c r="AQ124" s="1053"/>
      <c r="AR124" s="1053"/>
      <c r="AS124" s="1053"/>
      <c r="AT124" s="1054"/>
      <c r="AU124" s="1151" t="s">
        <v>465</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v>
      </c>
      <c r="BR124" s="1118"/>
      <c r="BS124" s="1118"/>
      <c r="BT124" s="1118"/>
      <c r="BU124" s="1118"/>
      <c r="BV124" s="1118">
        <v>15.9</v>
      </c>
      <c r="BW124" s="1118"/>
      <c r="BX124" s="1118"/>
      <c r="BY124" s="1118"/>
      <c r="BZ124" s="1118"/>
      <c r="CA124" s="1118">
        <v>13.6</v>
      </c>
      <c r="CB124" s="1118"/>
      <c r="CC124" s="1118"/>
      <c r="CD124" s="1118"/>
      <c r="CE124" s="1118"/>
      <c r="CF124" s="1119"/>
      <c r="CG124" s="1120"/>
      <c r="CH124" s="1120"/>
      <c r="CI124" s="1120"/>
      <c r="CJ124" s="1121"/>
      <c r="CK124" s="1103"/>
      <c r="CL124" s="1103"/>
      <c r="CM124" s="1103"/>
      <c r="CN124" s="1103"/>
      <c r="CO124" s="1104"/>
      <c r="CP124" s="1110" t="s">
        <v>466</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429</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467</v>
      </c>
      <c r="CL125" s="1098"/>
      <c r="CM125" s="1098"/>
      <c r="CN125" s="1098"/>
      <c r="CO125" s="1099"/>
      <c r="CP125" s="1030" t="s">
        <v>468</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456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127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469</v>
      </c>
      <c r="CQ126" s="1040"/>
      <c r="CR126" s="1040"/>
      <c r="CS126" s="1040"/>
      <c r="CT126" s="1040"/>
      <c r="CU126" s="1040"/>
      <c r="CV126" s="1040"/>
      <c r="CW126" s="1040"/>
      <c r="CX126" s="1040"/>
      <c r="CY126" s="1040"/>
      <c r="CZ126" s="1040"/>
      <c r="DA126" s="1040"/>
      <c r="DB126" s="1040"/>
      <c r="DC126" s="1040"/>
      <c r="DD126" s="1040"/>
      <c r="DE126" s="1040"/>
      <c r="DF126" s="1041"/>
      <c r="DG126" s="1009" t="s">
        <v>429</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x14ac:dyDescent="0.15">
      <c r="A127" s="1150"/>
      <c r="B127" s="1038"/>
      <c r="C127" s="1092" t="s">
        <v>470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471</v>
      </c>
      <c r="AY127" s="1123"/>
      <c r="AZ127" s="1123"/>
      <c r="BA127" s="1123"/>
      <c r="BB127" s="1123"/>
      <c r="BC127" s="1123"/>
      <c r="BD127" s="1123"/>
      <c r="BE127" s="1124"/>
      <c r="BF127" s="1125" t="s">
        <v>472</v>
      </c>
      <c r="BG127" s="1123"/>
      <c r="BH127" s="1123"/>
      <c r="BI127" s="1123"/>
      <c r="BJ127" s="1123"/>
      <c r="BK127" s="1123"/>
      <c r="BL127" s="1124"/>
      <c r="BM127" s="1125" t="s">
        <v>473</v>
      </c>
      <c r="BN127" s="1123"/>
      <c r="BO127" s="1123"/>
      <c r="BP127" s="1123"/>
      <c r="BQ127" s="1123"/>
      <c r="BR127" s="1123"/>
      <c r="BS127" s="1124"/>
      <c r="BT127" s="1125" t="s">
        <v>474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475</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429</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476</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477</v>
      </c>
      <c r="X128" s="1135"/>
      <c r="Y128" s="1135"/>
      <c r="Z128" s="1136"/>
      <c r="AA128" s="1137">
        <v>600</v>
      </c>
      <c r="AB128" s="1138"/>
      <c r="AC128" s="1138"/>
      <c r="AD128" s="1138"/>
      <c r="AE128" s="1139"/>
      <c r="AF128" s="1140">
        <v>450</v>
      </c>
      <c r="AG128" s="1138"/>
      <c r="AH128" s="1138"/>
      <c r="AI128" s="1138"/>
      <c r="AJ128" s="1139"/>
      <c r="AK128" s="1140" t="s">
        <v>127</v>
      </c>
      <c r="AL128" s="1138"/>
      <c r="AM128" s="1138"/>
      <c r="AN128" s="1138"/>
      <c r="AO128" s="1139"/>
      <c r="AP128" s="1141"/>
      <c r="AQ128" s="1142"/>
      <c r="AR128" s="1142"/>
      <c r="AS128" s="1142"/>
      <c r="AT128" s="1143"/>
      <c r="AU128" s="282"/>
      <c r="AV128" s="282"/>
      <c r="AW128" s="282"/>
      <c r="AX128" s="978" t="s">
        <v>478</v>
      </c>
      <c r="AY128" s="979"/>
      <c r="AZ128" s="979"/>
      <c r="BA128" s="979"/>
      <c r="BB128" s="979"/>
      <c r="BC128" s="979"/>
      <c r="BD128" s="979"/>
      <c r="BE128" s="980"/>
      <c r="BF128" s="1144" t="s">
        <v>443</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479</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480</v>
      </c>
      <c r="X129" s="1164"/>
      <c r="Y129" s="1164"/>
      <c r="Z129" s="1165"/>
      <c r="AA129" s="1048">
        <v>2205020</v>
      </c>
      <c r="AB129" s="1049"/>
      <c r="AC129" s="1049"/>
      <c r="AD129" s="1049"/>
      <c r="AE129" s="1050"/>
      <c r="AF129" s="1051">
        <v>2183843</v>
      </c>
      <c r="AG129" s="1049"/>
      <c r="AH129" s="1049"/>
      <c r="AI129" s="1049"/>
      <c r="AJ129" s="1050"/>
      <c r="AK129" s="1051">
        <v>2157895</v>
      </c>
      <c r="AL129" s="1049"/>
      <c r="AM129" s="1049"/>
      <c r="AN129" s="1049"/>
      <c r="AO129" s="1050"/>
      <c r="AP129" s="1166"/>
      <c r="AQ129" s="1167"/>
      <c r="AR129" s="1167"/>
      <c r="AS129" s="1167"/>
      <c r="AT129" s="1168"/>
      <c r="AU129" s="284"/>
      <c r="AV129" s="284"/>
      <c r="AW129" s="284"/>
      <c r="AX129" s="1157" t="s">
        <v>481</v>
      </c>
      <c r="AY129" s="1040"/>
      <c r="AZ129" s="1040"/>
      <c r="BA129" s="1040"/>
      <c r="BB129" s="1040"/>
      <c r="BC129" s="1040"/>
      <c r="BD129" s="1040"/>
      <c r="BE129" s="1041"/>
      <c r="BF129" s="1158" t="s">
        <v>429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482</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483</v>
      </c>
      <c r="X130" s="1164"/>
      <c r="Y130" s="1164"/>
      <c r="Z130" s="1165"/>
      <c r="AA130" s="1048">
        <v>396673</v>
      </c>
      <c r="AB130" s="1049"/>
      <c r="AC130" s="1049"/>
      <c r="AD130" s="1049"/>
      <c r="AE130" s="1050"/>
      <c r="AF130" s="1051">
        <v>392401</v>
      </c>
      <c r="AG130" s="1049"/>
      <c r="AH130" s="1049"/>
      <c r="AI130" s="1049"/>
      <c r="AJ130" s="1050"/>
      <c r="AK130" s="1051">
        <v>378881</v>
      </c>
      <c r="AL130" s="1049"/>
      <c r="AM130" s="1049"/>
      <c r="AN130" s="1049"/>
      <c r="AO130" s="1050"/>
      <c r="AP130" s="1166"/>
      <c r="AQ130" s="1167"/>
      <c r="AR130" s="1167"/>
      <c r="AS130" s="1167"/>
      <c r="AT130" s="1168"/>
      <c r="AU130" s="284"/>
      <c r="AV130" s="284"/>
      <c r="AW130" s="284"/>
      <c r="AX130" s="1157" t="s">
        <v>484</v>
      </c>
      <c r="AY130" s="1040"/>
      <c r="AZ130" s="1040"/>
      <c r="BA130" s="1040"/>
      <c r="BB130" s="1040"/>
      <c r="BC130" s="1040"/>
      <c r="BD130" s="1040"/>
      <c r="BE130" s="1041"/>
      <c r="BF130" s="1194">
        <v>7.2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485</v>
      </c>
      <c r="X131" s="1202"/>
      <c r="Y131" s="1202"/>
      <c r="Z131" s="1203"/>
      <c r="AA131" s="1095">
        <v>1808347</v>
      </c>
      <c r="AB131" s="1074"/>
      <c r="AC131" s="1074"/>
      <c r="AD131" s="1074"/>
      <c r="AE131" s="1075"/>
      <c r="AF131" s="1073">
        <v>1791442</v>
      </c>
      <c r="AG131" s="1074"/>
      <c r="AH131" s="1074"/>
      <c r="AI131" s="1074"/>
      <c r="AJ131" s="1075"/>
      <c r="AK131" s="1073">
        <v>1779014</v>
      </c>
      <c r="AL131" s="1074"/>
      <c r="AM131" s="1074"/>
      <c r="AN131" s="1074"/>
      <c r="AO131" s="1075"/>
      <c r="AP131" s="1204"/>
      <c r="AQ131" s="1205"/>
      <c r="AR131" s="1205"/>
      <c r="AS131" s="1205"/>
      <c r="AT131" s="1206"/>
      <c r="AU131" s="284"/>
      <c r="AV131" s="284"/>
      <c r="AW131" s="284"/>
      <c r="AX131" s="1176" t="s">
        <v>486</v>
      </c>
      <c r="AY131" s="1127"/>
      <c r="AZ131" s="1127"/>
      <c r="BA131" s="1127"/>
      <c r="BB131" s="1127"/>
      <c r="BC131" s="1127"/>
      <c r="BD131" s="1127"/>
      <c r="BE131" s="1128"/>
      <c r="BF131" s="1177">
        <v>13.6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487</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488</v>
      </c>
      <c r="W132" s="1187"/>
      <c r="X132" s="1187"/>
      <c r="Y132" s="1187"/>
      <c r="Z132" s="1188"/>
      <c r="AA132" s="1189">
        <v>6.9888688400000003</v>
      </c>
      <c r="AB132" s="1190"/>
      <c r="AC132" s="1190"/>
      <c r="AD132" s="1190"/>
      <c r="AE132" s="1191"/>
      <c r="AF132" s="1192">
        <v>6.4138275199999999</v>
      </c>
      <c r="AG132" s="1190"/>
      <c r="AH132" s="1190"/>
      <c r="AI132" s="1190"/>
      <c r="AJ132" s="1191"/>
      <c r="AK132" s="1192">
        <v>8.4248915409999992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489</v>
      </c>
      <c r="W133" s="1170"/>
      <c r="X133" s="1170"/>
      <c r="Y133" s="1170"/>
      <c r="Z133" s="1171"/>
      <c r="AA133" s="1172">
        <v>7.9</v>
      </c>
      <c r="AB133" s="1173"/>
      <c r="AC133" s="1173"/>
      <c r="AD133" s="1173"/>
      <c r="AE133" s="1174"/>
      <c r="AF133" s="1172">
        <v>6.9</v>
      </c>
      <c r="AG133" s="1173"/>
      <c r="AH133" s="1173"/>
      <c r="AI133" s="1173"/>
      <c r="AJ133" s="1174"/>
      <c r="AK133" s="1172">
        <v>7.2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F5+L4YWg/Ev9vc4k9LbqpGWIiZkAgvQ9K5w2ejLSNXToYZoL/BesM+fRWWTBi+o2ZCoWvgFW/N3xnFica/8rw==" saltValue="PNOl96N2F8mJ13i0XDAK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q5JmWkjVYkzucm0rfaIo/PldHYgjk6UwNoXe6F5VdJvcfU4FmB4viyC/NruhD3cQUJdEz33WNn/zhFs+89PKw==" saltValue="QsMLZAcJOVZUIocD3KfZ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9fMLfQuBzGRU/1JCY4Q6Q3GFTrfU2oNIRkpzIJsHRvdZYk/4MYGH4qvEGcIEqFB0KlriB4wptN8TYTe0s/dQ==" saltValue="a9FzfaQEa1+Mx+SKB+BLx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498</v>
      </c>
      <c r="AL9" s="1213"/>
      <c r="AM9" s="1213"/>
      <c r="AN9" s="1214"/>
      <c r="AO9" s="312">
        <v>576132</v>
      </c>
      <c r="AP9" s="312">
        <v>173691</v>
      </c>
      <c r="AQ9" s="313">
        <v>213574</v>
      </c>
      <c r="AR9" s="314">
        <v>-18.7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499</v>
      </c>
      <c r="AL10" s="1213"/>
      <c r="AM10" s="1213"/>
      <c r="AN10" s="1214"/>
      <c r="AO10" s="315">
        <v>3749</v>
      </c>
      <c r="AP10" s="315">
        <v>1130</v>
      </c>
      <c r="AQ10" s="316">
        <v>27269</v>
      </c>
      <c r="AR10" s="317">
        <v>-95.9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500</v>
      </c>
      <c r="AL11" s="1213"/>
      <c r="AM11" s="1213"/>
      <c r="AN11" s="1214"/>
      <c r="AO11" s="315">
        <v>111918</v>
      </c>
      <c r="AP11" s="315">
        <v>33741</v>
      </c>
      <c r="AQ11" s="316">
        <v>27363</v>
      </c>
      <c r="AR11" s="317">
        <v>23.3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501</v>
      </c>
      <c r="AL12" s="1213"/>
      <c r="AM12" s="1213"/>
      <c r="AN12" s="1214"/>
      <c r="AO12" s="315">
        <v>18777</v>
      </c>
      <c r="AP12" s="315">
        <v>5661</v>
      </c>
      <c r="AQ12" s="316">
        <v>4914</v>
      </c>
      <c r="AR12" s="317">
        <v>15.2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502</v>
      </c>
      <c r="AL13" s="1213"/>
      <c r="AM13" s="1213"/>
      <c r="AN13" s="1214"/>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504</v>
      </c>
      <c r="AL14" s="1213"/>
      <c r="AM14" s="1213"/>
      <c r="AN14" s="1214"/>
      <c r="AO14" s="315">
        <v>36838</v>
      </c>
      <c r="AP14" s="315">
        <v>11106</v>
      </c>
      <c r="AQ14" s="316">
        <v>8817</v>
      </c>
      <c r="AR14" s="317">
        <v>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505</v>
      </c>
      <c r="AL15" s="1213"/>
      <c r="AM15" s="1213"/>
      <c r="AN15" s="1214"/>
      <c r="AO15" s="315">
        <v>9146</v>
      </c>
      <c r="AP15" s="315">
        <v>2757</v>
      </c>
      <c r="AQ15" s="316">
        <v>5079</v>
      </c>
      <c r="AR15" s="317">
        <v>-45.7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506</v>
      </c>
      <c r="AL16" s="1216"/>
      <c r="AM16" s="1216"/>
      <c r="AN16" s="1217"/>
      <c r="AO16" s="315">
        <v>-45314</v>
      </c>
      <c r="AP16" s="315">
        <v>-13661</v>
      </c>
      <c r="AQ16" s="316">
        <v>-19713</v>
      </c>
      <c r="AR16" s="317">
        <v>-30.7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711246</v>
      </c>
      <c r="AP17" s="315">
        <v>214424</v>
      </c>
      <c r="AQ17" s="316">
        <v>267304</v>
      </c>
      <c r="AR17" s="317">
        <v>-19.8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511</v>
      </c>
      <c r="AL21" s="1208"/>
      <c r="AM21" s="1208"/>
      <c r="AN21" s="1209"/>
      <c r="AO21" s="327">
        <v>16.28</v>
      </c>
      <c r="AP21" s="328">
        <v>25.06</v>
      </c>
      <c r="AQ21" s="329">
        <v>-8.7799999999999994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512</v>
      </c>
      <c r="AL22" s="1208"/>
      <c r="AM22" s="1208"/>
      <c r="AN22" s="1209"/>
      <c r="AO22" s="332">
        <v>98.3</v>
      </c>
      <c r="AP22" s="333">
        <v>93.7</v>
      </c>
      <c r="AQ22" s="334">
        <v>4.5999999999999996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516</v>
      </c>
      <c r="AL32" s="1224"/>
      <c r="AM32" s="1224"/>
      <c r="AN32" s="1225"/>
      <c r="AO32" s="342">
        <v>423749</v>
      </c>
      <c r="AP32" s="342">
        <v>127751</v>
      </c>
      <c r="AQ32" s="343">
        <v>151350</v>
      </c>
      <c r="AR32" s="344">
        <v>-15.6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517</v>
      </c>
      <c r="AL33" s="1224"/>
      <c r="AM33" s="1224"/>
      <c r="AN33" s="1225"/>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518</v>
      </c>
      <c r="AL34" s="1224"/>
      <c r="AM34" s="1224"/>
      <c r="AN34" s="1225"/>
      <c r="AO34" s="342" t="s">
        <v>503</v>
      </c>
      <c r="AP34" s="342" t="s">
        <v>503</v>
      </c>
      <c r="AQ34" s="343" t="s">
        <v>503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519</v>
      </c>
      <c r="AL35" s="1224"/>
      <c r="AM35" s="1224"/>
      <c r="AN35" s="1225"/>
      <c r="AO35" s="342">
        <v>77574</v>
      </c>
      <c r="AP35" s="342">
        <v>23387</v>
      </c>
      <c r="AQ35" s="343">
        <v>30589</v>
      </c>
      <c r="AR35" s="344">
        <v>-23.5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520</v>
      </c>
      <c r="AL36" s="1224"/>
      <c r="AM36" s="1224"/>
      <c r="AN36" s="1225"/>
      <c r="AO36" s="342">
        <v>21939</v>
      </c>
      <c r="AP36" s="342">
        <v>6614</v>
      </c>
      <c r="AQ36" s="343">
        <v>6092</v>
      </c>
      <c r="AR36" s="344">
        <v>8.6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521</v>
      </c>
      <c r="AL37" s="1224"/>
      <c r="AM37" s="1224"/>
      <c r="AN37" s="1225"/>
      <c r="AO37" s="342">
        <v>5363</v>
      </c>
      <c r="AP37" s="342">
        <v>1617</v>
      </c>
      <c r="AQ37" s="343">
        <v>1860</v>
      </c>
      <c r="AR37" s="344">
        <v>-13.1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522</v>
      </c>
      <c r="AL38" s="1227"/>
      <c r="AM38" s="1227"/>
      <c r="AN38" s="1228"/>
      <c r="AO38" s="345">
        <v>136</v>
      </c>
      <c r="AP38" s="345">
        <v>41</v>
      </c>
      <c r="AQ38" s="346">
        <v>61</v>
      </c>
      <c r="AR38" s="334">
        <v>-32.799999999999997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523</v>
      </c>
      <c r="AL39" s="1227"/>
      <c r="AM39" s="1227"/>
      <c r="AN39" s="1228"/>
      <c r="AO39" s="342" t="s">
        <v>503</v>
      </c>
      <c r="AP39" s="342" t="s">
        <v>503</v>
      </c>
      <c r="AQ39" s="343">
        <v>-9157</v>
      </c>
      <c r="AR39" s="344" t="s">
        <v>503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524</v>
      </c>
      <c r="AL40" s="1224"/>
      <c r="AM40" s="1224"/>
      <c r="AN40" s="1225"/>
      <c r="AO40" s="342">
        <v>-378881</v>
      </c>
      <c r="AP40" s="342">
        <v>-114224</v>
      </c>
      <c r="AQ40" s="343">
        <v>-135364</v>
      </c>
      <c r="AR40" s="344">
        <v>-15.6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149880</v>
      </c>
      <c r="AP41" s="342">
        <v>45185</v>
      </c>
      <c r="AQ41" s="343">
        <v>45431</v>
      </c>
      <c r="AR41" s="344">
        <v>-0.5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493</v>
      </c>
      <c r="AN49" s="1220" t="s">
        <v>528</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599318</v>
      </c>
      <c r="AN51" s="364">
        <v>170843</v>
      </c>
      <c r="AO51" s="365">
        <v>18.5</v>
      </c>
      <c r="AP51" s="366">
        <v>288550</v>
      </c>
      <c r="AQ51" s="367">
        <v>20.8</v>
      </c>
      <c r="AR51" s="368">
        <v>-2.2999999999999998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200790</v>
      </c>
      <c r="AN52" s="372">
        <v>57238</v>
      </c>
      <c r="AO52" s="373">
        <v>68.5</v>
      </c>
      <c r="AP52" s="374">
        <v>141525</v>
      </c>
      <c r="AQ52" s="375">
        <v>10.1</v>
      </c>
      <c r="AR52" s="376">
        <v>58.4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1810629</v>
      </c>
      <c r="AN53" s="364">
        <v>519698</v>
      </c>
      <c r="AO53" s="365">
        <v>204.2</v>
      </c>
      <c r="AP53" s="366">
        <v>287914</v>
      </c>
      <c r="AQ53" s="367">
        <v>-0.2</v>
      </c>
      <c r="AR53" s="368">
        <v>204.4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1419054</v>
      </c>
      <c r="AN54" s="372">
        <v>407306</v>
      </c>
      <c r="AO54" s="373">
        <v>611.6</v>
      </c>
      <c r="AP54" s="374">
        <v>146531</v>
      </c>
      <c r="AQ54" s="375">
        <v>3.5</v>
      </c>
      <c r="AR54" s="376">
        <v>608.1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669450</v>
      </c>
      <c r="AN55" s="364">
        <v>195346</v>
      </c>
      <c r="AO55" s="365">
        <v>-62.4</v>
      </c>
      <c r="AP55" s="366">
        <v>310300</v>
      </c>
      <c r="AQ55" s="367">
        <v>7.8</v>
      </c>
      <c r="AR55" s="368">
        <v>-70.2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116885</v>
      </c>
      <c r="AN56" s="372">
        <v>34107</v>
      </c>
      <c r="AO56" s="373">
        <v>-91.6</v>
      </c>
      <c r="AP56" s="374">
        <v>157576</v>
      </c>
      <c r="AQ56" s="375">
        <v>7.5</v>
      </c>
      <c r="AR56" s="376">
        <v>-99.1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721855</v>
      </c>
      <c r="AN57" s="364">
        <v>213693</v>
      </c>
      <c r="AO57" s="365">
        <v>9.4</v>
      </c>
      <c r="AP57" s="366">
        <v>317319</v>
      </c>
      <c r="AQ57" s="367">
        <v>2.2999999999999998</v>
      </c>
      <c r="AR57" s="368">
        <v>7.1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302302</v>
      </c>
      <c r="AN58" s="372">
        <v>89491</v>
      </c>
      <c r="AO58" s="373">
        <v>162.4</v>
      </c>
      <c r="AP58" s="374">
        <v>164214</v>
      </c>
      <c r="AQ58" s="375">
        <v>4.2</v>
      </c>
      <c r="AR58" s="376">
        <v>158.19999999999999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649914</v>
      </c>
      <c r="AN59" s="364">
        <v>195934</v>
      </c>
      <c r="AO59" s="365">
        <v>-8.3000000000000007</v>
      </c>
      <c r="AP59" s="366">
        <v>289738</v>
      </c>
      <c r="AQ59" s="367">
        <v>-8.6999999999999993</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214880</v>
      </c>
      <c r="AN60" s="372">
        <v>64781</v>
      </c>
      <c r="AO60" s="373">
        <v>-27.6</v>
      </c>
      <c r="AP60" s="374">
        <v>156238</v>
      </c>
      <c r="AQ60" s="375">
        <v>-4.9000000000000004</v>
      </c>
      <c r="AR60" s="376">
        <v>-22.7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890233</v>
      </c>
      <c r="AN61" s="379">
        <v>259103</v>
      </c>
      <c r="AO61" s="380">
        <v>32.299999999999997</v>
      </c>
      <c r="AP61" s="381">
        <v>298764</v>
      </c>
      <c r="AQ61" s="382">
        <v>4.4000000000000004</v>
      </c>
      <c r="AR61" s="368">
        <v>27.9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450782</v>
      </c>
      <c r="AN62" s="372">
        <v>130585</v>
      </c>
      <c r="AO62" s="373">
        <v>144.69999999999999</v>
      </c>
      <c r="AP62" s="374">
        <v>153217</v>
      </c>
      <c r="AQ62" s="375">
        <v>4.0999999999999996</v>
      </c>
      <c r="AR62" s="376">
        <v>140.6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7cPVMGEiXlunfWokQM+deP0M42dFG/YasnaHEDaGJy5XIJQpNOTrIV8hJKM7J3WRqkL0ao+dv2dv/VRHvNPWVQ==" saltValue="2/YEQZxllX0mGNhPf7dh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oey6KnQma0jTat9foEA0QrGFDhfUZB53MDXkBxwoaPSEJ2hp/Ux84uiZFXD3mifZ1C6pqq6ps0aFv7sNczdIw==" saltValue="FrlmpZ6DXUKrJujFaIea0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n4vKxBlaFzYc7DT1ckuadhnn+zlDvd3jhvfUE6FiHzhelNGCGstnOibt0+WqFiABmlvYnqcjm5PiMVgYLdeqQ==" saltValue="9PlWUixL0MwzTciQDa8G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24.71</v>
      </c>
      <c r="G47" s="12">
        <v>25.76</v>
      </c>
      <c r="H47" s="12">
        <v>27.47</v>
      </c>
      <c r="I47" s="12">
        <v>27.82</v>
      </c>
      <c r="J47" s="13">
        <v>28.26</v>
      </c>
    </row>
    <row r="48" spans="2:10" ht="57.75" customHeight="1" x14ac:dyDescent="0.15">
      <c r="B48" s="14"/>
      <c r="C48" s="1234" t="s">
        <v>4</v>
      </c>
      <c r="D48" s="1234"/>
      <c r="E48" s="1235"/>
      <c r="F48" s="15">
        <v>3.71</v>
      </c>
      <c r="G48" s="16">
        <v>2.11</v>
      </c>
      <c r="H48" s="16">
        <v>2.21</v>
      </c>
      <c r="I48" s="16">
        <v>1.97</v>
      </c>
      <c r="J48" s="17">
        <v>2.67</v>
      </c>
    </row>
    <row r="49" spans="2:10" ht="57.75" customHeight="1" thickBot="1" x14ac:dyDescent="0.2">
      <c r="B49" s="18"/>
      <c r="C49" s="1236" t="s">
        <v>5</v>
      </c>
      <c r="D49" s="1236"/>
      <c r="E49" s="1237"/>
      <c r="F49" s="19">
        <v>12.07</v>
      </c>
      <c r="G49" s="20">
        <v>0.37</v>
      </c>
      <c r="H49" s="20">
        <v>1.24</v>
      </c>
      <c r="I49" s="20" t="s">
        <v>549</v>
      </c>
      <c r="J49" s="21">
        <v>0.78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scGpyZI75Dkw6I56moHlOeZJfL/MSfNZTmD274e0e16UzljFZPl0d5WHbSRL4LP1qutMoh7Iot+yHPoE0HyfQ==" saltValue="0WPKkqu9vVQPmXo9kn9bn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2020-08-31T04:46:59Z</cp:lastPrinted>
  <dcterms:created xsi:type="dcterms:W3CDTF">2020-02-10T05:14:30Z</dcterms:created>
  <dcterms:modified xsi:type="dcterms:W3CDTF">2020-09-10T05:48:32Z</dcterms:modified>
  <cp:category/>
</cp:coreProperties>
</file>